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Hoja1!$B$4:$B$6</definedName>
  </definedNames>
  <calcPr calcId="144525"/>
</workbook>
</file>

<file path=xl/calcChain.xml><?xml version="1.0" encoding="utf-8"?>
<calcChain xmlns="http://schemas.openxmlformats.org/spreadsheetml/2006/main">
  <c r="F6" i="1" l="1"/>
  <c r="G6" i="1" s="1"/>
  <c r="L7" i="1" l="1"/>
  <c r="M7" i="1"/>
  <c r="N7" i="1"/>
  <c r="O7" i="1"/>
  <c r="P7" i="1"/>
  <c r="Q7" i="1"/>
  <c r="R7" i="1"/>
  <c r="S7" i="1"/>
  <c r="H6" i="1" l="1"/>
  <c r="V6" i="1"/>
  <c r="J6" i="1" l="1"/>
  <c r="I6" i="1"/>
  <c r="K6" i="1"/>
  <c r="T6" i="1" s="1"/>
  <c r="U6" i="1" l="1"/>
  <c r="E7" i="1" l="1"/>
  <c r="F7" i="1" l="1"/>
  <c r="K7" i="1"/>
  <c r="G7" i="1" l="1"/>
  <c r="J7" i="1"/>
  <c r="H7" i="1" l="1"/>
  <c r="T7" i="1" l="1"/>
  <c r="I7" i="1" l="1"/>
  <c r="U7" i="1" l="1"/>
</calcChain>
</file>

<file path=xl/sharedStrings.xml><?xml version="1.0" encoding="utf-8"?>
<sst xmlns="http://schemas.openxmlformats.org/spreadsheetml/2006/main" count="35" uniqueCount="32">
  <si>
    <t xml:space="preserve"> EMPRESA PÚBLICA DE VIALIDAD DEL SUR "VIALSUR EP"</t>
  </si>
  <si>
    <t>N°</t>
  </si>
  <si>
    <t>APELLIDOS Y NOMBRES</t>
  </si>
  <si>
    <t>PERIODO DEL TIEMPO DEL NUEVO CONTRATO 2013</t>
  </si>
  <si>
    <t>DIAS 
Y/O MESES</t>
  </si>
  <si>
    <t xml:space="preserve"> REFERENCIAL APORTES IESS</t>
  </si>
  <si>
    <t>REMUNER.  MENSUAL UNIFICADA</t>
  </si>
  <si>
    <t>FONDOS DE RESERVA</t>
  </si>
  <si>
    <t>TOTAL
 INGRESOS</t>
  </si>
  <si>
    <t>APORTE PATRONAL</t>
  </si>
  <si>
    <t xml:space="preserve">APORTE
INDIVIDUAL
</t>
  </si>
  <si>
    <t>ANTICIPO DE SUELDO</t>
  </si>
  <si>
    <t>ASOC. EMPLEADOS</t>
  </si>
  <si>
    <t>TOTAL DE DESCUENTOS</t>
  </si>
  <si>
    <t>LIQUIDO
 A PAGAR</t>
  </si>
  <si>
    <t>NRO:</t>
  </si>
  <si>
    <t>1M</t>
  </si>
  <si>
    <t>SUMAN:</t>
  </si>
  <si>
    <t xml:space="preserve"> </t>
  </si>
  <si>
    <t>NOMINA-VIALSUR EP</t>
  </si>
  <si>
    <t>COORDINACIÓN DE TALENTO HUMANO/R.N.</t>
  </si>
  <si>
    <r>
      <rPr>
        <b/>
        <sz val="7"/>
        <color indexed="8"/>
        <rFont val="Arial"/>
        <family val="2"/>
      </rPr>
      <t xml:space="preserve">PRESTAMOS </t>
    </r>
    <r>
      <rPr>
        <b/>
        <sz val="9"/>
        <color indexed="8"/>
        <rFont val="Arial"/>
        <family val="2"/>
      </rPr>
      <t xml:space="preserve">QUIROGRAFARIOS </t>
    </r>
  </si>
  <si>
    <r>
      <rPr>
        <b/>
        <sz val="6"/>
        <color indexed="8"/>
        <rFont val="Arial"/>
        <family val="2"/>
      </rPr>
      <t xml:space="preserve">DESCUENTOS </t>
    </r>
    <r>
      <rPr>
        <b/>
        <sz val="8"/>
        <color indexed="8"/>
        <rFont val="Arial"/>
        <family val="2"/>
      </rPr>
      <t>ASO. SERVIDORES ACUERDO MINIST.027</t>
    </r>
  </si>
  <si>
    <r>
      <rPr>
        <b/>
        <sz val="6"/>
        <color indexed="8"/>
        <rFont val="Arial"/>
        <family val="2"/>
      </rPr>
      <t xml:space="preserve">DESCUENTO </t>
    </r>
    <r>
      <rPr>
        <b/>
        <sz val="8"/>
        <color indexed="8"/>
        <rFont val="Arial"/>
        <family val="2"/>
      </rPr>
      <t>DE IMPUESTO A LA RENTA 2013</t>
    </r>
  </si>
  <si>
    <r>
      <rPr>
        <b/>
        <sz val="5"/>
        <color indexed="8"/>
        <rFont val="Arial"/>
        <family val="2"/>
      </rPr>
      <t>REMUNERACION</t>
    </r>
    <r>
      <rPr>
        <b/>
        <sz val="9"/>
        <color indexed="8"/>
        <rFont val="Arial"/>
        <family val="2"/>
      </rPr>
      <t xml:space="preserve">
MENSUAL
UNIFICADA  A PAGAR (RMU + FR)</t>
    </r>
  </si>
  <si>
    <r>
      <t xml:space="preserve">VALORES A RECUPERAR VARIOS </t>
    </r>
    <r>
      <rPr>
        <b/>
        <sz val="5"/>
        <color indexed="8"/>
        <rFont val="Arial"/>
        <family val="2"/>
      </rPr>
      <t>(DIFERENCIAS IESS)</t>
    </r>
  </si>
  <si>
    <t>DR. RICHARD ALEXEY BANDA POMA</t>
  </si>
  <si>
    <t>ATRASOS LABORALES</t>
  </si>
  <si>
    <t>GUAMAN YAGUANA JUAN DE LA CRUZ</t>
  </si>
  <si>
    <t>1 DE ENERO AL 31 DE DICIEMBRE DE 2013</t>
  </si>
  <si>
    <t>COLABORACION</t>
  </si>
  <si>
    <t>ROL DE PAGOS PERSONAL CONTRATADO   BAJO LOSEP - MES DE DICIEMBRE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</si>
</sst>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sz val="9"/>
      <color theme="1"/>
      <name val="Arial"/>
      <family val="2"/>
    </font>
    <font>
      <sz val="12"/>
      <name val="Bookman Old Style"/>
      <family val="1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mbria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" fontId="5" fillId="0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2" fontId="6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2" fontId="0" fillId="0" borderId="0" xfId="0" applyNumberFormat="1"/>
    <xf numFmtId="1" fontId="6" fillId="3" borderId="2" xfId="0" applyNumberFormat="1" applyFont="1" applyFill="1" applyBorder="1" applyAlignment="1">
      <alignment horizontal="left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2" fontId="14" fillId="2" borderId="2" xfId="1" applyNumberFormat="1" applyFont="1" applyFill="1" applyBorder="1" applyAlignment="1">
      <alignment horizontal="center" vertical="center" wrapText="1"/>
    </xf>
    <xf numFmtId="2" fontId="15" fillId="0" borderId="3" xfId="1" applyNumberFormat="1" applyFont="1" applyFill="1" applyBorder="1" applyAlignment="1">
      <alignment vertical="center" wrapText="1"/>
    </xf>
    <xf numFmtId="2" fontId="15" fillId="2" borderId="2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0" xfId="0" applyFont="1"/>
    <xf numFmtId="0" fontId="20" fillId="0" borderId="0" xfId="0" applyFont="1"/>
    <xf numFmtId="0" fontId="21" fillId="0" borderId="2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 wrapText="1"/>
    </xf>
    <xf numFmtId="2" fontId="18" fillId="0" borderId="2" xfId="1" applyNumberFormat="1" applyFont="1" applyFill="1" applyBorder="1" applyAlignment="1">
      <alignment horizontal="right" vertical="center" wrapText="1"/>
    </xf>
    <xf numFmtId="2" fontId="18" fillId="3" borderId="2" xfId="1" applyNumberFormat="1" applyFont="1" applyFill="1" applyBorder="1" applyAlignment="1">
      <alignment horizontal="right" vertical="center" wrapText="1"/>
    </xf>
    <xf numFmtId="2" fontId="9" fillId="3" borderId="2" xfId="1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right" vertical="center" wrapText="1"/>
    </xf>
    <xf numFmtId="164" fontId="9" fillId="0" borderId="2" xfId="1" applyNumberFormat="1" applyFont="1" applyFill="1" applyBorder="1" applyAlignment="1">
      <alignment horizontal="right" vertical="center" wrapText="1"/>
    </xf>
    <xf numFmtId="1" fontId="9" fillId="0" borderId="2" xfId="0" applyNumberFormat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right" vertical="center" wrapText="1"/>
    </xf>
    <xf numFmtId="2" fontId="6" fillId="3" borderId="2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9" sqref="C9"/>
    </sheetView>
  </sheetViews>
  <sheetFormatPr baseColWidth="10" defaultRowHeight="15" x14ac:dyDescent="0.25"/>
  <cols>
    <col min="1" max="1" width="5.140625" customWidth="1"/>
    <col min="2" max="2" width="38.42578125" customWidth="1"/>
    <col min="3" max="3" width="42" customWidth="1"/>
    <col min="4" max="4" width="6.85546875" customWidth="1"/>
    <col min="5" max="5" width="10.28515625" customWidth="1"/>
    <col min="6" max="6" width="9.5703125" customWidth="1"/>
    <col min="7" max="7" width="8.5703125" customWidth="1"/>
    <col min="8" max="8" width="10.7109375" customWidth="1"/>
    <col min="9" max="9" width="9.5703125" customWidth="1"/>
    <col min="10" max="11" width="9.85546875" customWidth="1"/>
    <col min="12" max="12" width="8.42578125" customWidth="1"/>
    <col min="13" max="13" width="11" customWidth="1"/>
    <col min="14" max="14" width="8" customWidth="1"/>
    <col min="15" max="15" width="11" customWidth="1"/>
    <col min="16" max="16" width="9.85546875" customWidth="1"/>
    <col min="17" max="18" width="11.85546875" customWidth="1"/>
    <col min="19" max="19" width="9.7109375" customWidth="1"/>
    <col min="20" max="20" width="12.5703125" customWidth="1"/>
    <col min="21" max="21" width="13.28515625" customWidth="1"/>
    <col min="22" max="22" width="6.140625" customWidth="1"/>
    <col min="261" max="261" width="5.140625" customWidth="1"/>
    <col min="262" max="262" width="38.42578125" customWidth="1"/>
    <col min="263" max="263" width="34.28515625" customWidth="1"/>
    <col min="264" max="264" width="12.42578125" customWidth="1"/>
    <col min="267" max="267" width="9.42578125" customWidth="1"/>
    <col min="268" max="268" width="8.85546875" customWidth="1"/>
    <col min="270" max="270" width="9.140625" customWidth="1"/>
    <col min="271" max="273" width="9.85546875" customWidth="1"/>
    <col min="275" max="275" width="11.28515625" customWidth="1"/>
    <col min="277" max="277" width="10.140625" customWidth="1"/>
    <col min="278" max="278" width="6.140625" customWidth="1"/>
    <col min="517" max="517" width="5.140625" customWidth="1"/>
    <col min="518" max="518" width="38.42578125" customWidth="1"/>
    <col min="519" max="519" width="34.28515625" customWidth="1"/>
    <col min="520" max="520" width="12.42578125" customWidth="1"/>
    <col min="523" max="523" width="9.42578125" customWidth="1"/>
    <col min="524" max="524" width="8.85546875" customWidth="1"/>
    <col min="526" max="526" width="9.140625" customWidth="1"/>
    <col min="527" max="529" width="9.85546875" customWidth="1"/>
    <col min="531" max="531" width="11.28515625" customWidth="1"/>
    <col min="533" max="533" width="10.140625" customWidth="1"/>
    <col min="534" max="534" width="6.140625" customWidth="1"/>
    <col min="773" max="773" width="5.140625" customWidth="1"/>
    <col min="774" max="774" width="38.42578125" customWidth="1"/>
    <col min="775" max="775" width="34.28515625" customWidth="1"/>
    <col min="776" max="776" width="12.42578125" customWidth="1"/>
    <col min="779" max="779" width="9.42578125" customWidth="1"/>
    <col min="780" max="780" width="8.85546875" customWidth="1"/>
    <col min="782" max="782" width="9.140625" customWidth="1"/>
    <col min="783" max="785" width="9.85546875" customWidth="1"/>
    <col min="787" max="787" width="11.28515625" customWidth="1"/>
    <col min="789" max="789" width="10.140625" customWidth="1"/>
    <col min="790" max="790" width="6.140625" customWidth="1"/>
    <col min="1029" max="1029" width="5.140625" customWidth="1"/>
    <col min="1030" max="1030" width="38.42578125" customWidth="1"/>
    <col min="1031" max="1031" width="34.28515625" customWidth="1"/>
    <col min="1032" max="1032" width="12.42578125" customWidth="1"/>
    <col min="1035" max="1035" width="9.42578125" customWidth="1"/>
    <col min="1036" max="1036" width="8.85546875" customWidth="1"/>
    <col min="1038" max="1038" width="9.140625" customWidth="1"/>
    <col min="1039" max="1041" width="9.85546875" customWidth="1"/>
    <col min="1043" max="1043" width="11.28515625" customWidth="1"/>
    <col min="1045" max="1045" width="10.140625" customWidth="1"/>
    <col min="1046" max="1046" width="6.140625" customWidth="1"/>
    <col min="1285" max="1285" width="5.140625" customWidth="1"/>
    <col min="1286" max="1286" width="38.42578125" customWidth="1"/>
    <col min="1287" max="1287" width="34.28515625" customWidth="1"/>
    <col min="1288" max="1288" width="12.42578125" customWidth="1"/>
    <col min="1291" max="1291" width="9.42578125" customWidth="1"/>
    <col min="1292" max="1292" width="8.85546875" customWidth="1"/>
    <col min="1294" max="1294" width="9.140625" customWidth="1"/>
    <col min="1295" max="1297" width="9.85546875" customWidth="1"/>
    <col min="1299" max="1299" width="11.28515625" customWidth="1"/>
    <col min="1301" max="1301" width="10.140625" customWidth="1"/>
    <col min="1302" max="1302" width="6.140625" customWidth="1"/>
    <col min="1541" max="1541" width="5.140625" customWidth="1"/>
    <col min="1542" max="1542" width="38.42578125" customWidth="1"/>
    <col min="1543" max="1543" width="34.28515625" customWidth="1"/>
    <col min="1544" max="1544" width="12.42578125" customWidth="1"/>
    <col min="1547" max="1547" width="9.42578125" customWidth="1"/>
    <col min="1548" max="1548" width="8.85546875" customWidth="1"/>
    <col min="1550" max="1550" width="9.140625" customWidth="1"/>
    <col min="1551" max="1553" width="9.85546875" customWidth="1"/>
    <col min="1555" max="1555" width="11.28515625" customWidth="1"/>
    <col min="1557" max="1557" width="10.140625" customWidth="1"/>
    <col min="1558" max="1558" width="6.140625" customWidth="1"/>
    <col min="1797" max="1797" width="5.140625" customWidth="1"/>
    <col min="1798" max="1798" width="38.42578125" customWidth="1"/>
    <col min="1799" max="1799" width="34.28515625" customWidth="1"/>
    <col min="1800" max="1800" width="12.42578125" customWidth="1"/>
    <col min="1803" max="1803" width="9.42578125" customWidth="1"/>
    <col min="1804" max="1804" width="8.85546875" customWidth="1"/>
    <col min="1806" max="1806" width="9.140625" customWidth="1"/>
    <col min="1807" max="1809" width="9.85546875" customWidth="1"/>
    <col min="1811" max="1811" width="11.28515625" customWidth="1"/>
    <col min="1813" max="1813" width="10.140625" customWidth="1"/>
    <col min="1814" max="1814" width="6.140625" customWidth="1"/>
    <col min="2053" max="2053" width="5.140625" customWidth="1"/>
    <col min="2054" max="2054" width="38.42578125" customWidth="1"/>
    <col min="2055" max="2055" width="34.28515625" customWidth="1"/>
    <col min="2056" max="2056" width="12.42578125" customWidth="1"/>
    <col min="2059" max="2059" width="9.42578125" customWidth="1"/>
    <col min="2060" max="2060" width="8.85546875" customWidth="1"/>
    <col min="2062" max="2062" width="9.140625" customWidth="1"/>
    <col min="2063" max="2065" width="9.85546875" customWidth="1"/>
    <col min="2067" max="2067" width="11.28515625" customWidth="1"/>
    <col min="2069" max="2069" width="10.140625" customWidth="1"/>
    <col min="2070" max="2070" width="6.140625" customWidth="1"/>
    <col min="2309" max="2309" width="5.140625" customWidth="1"/>
    <col min="2310" max="2310" width="38.42578125" customWidth="1"/>
    <col min="2311" max="2311" width="34.28515625" customWidth="1"/>
    <col min="2312" max="2312" width="12.42578125" customWidth="1"/>
    <col min="2315" max="2315" width="9.42578125" customWidth="1"/>
    <col min="2316" max="2316" width="8.85546875" customWidth="1"/>
    <col min="2318" max="2318" width="9.140625" customWidth="1"/>
    <col min="2319" max="2321" width="9.85546875" customWidth="1"/>
    <col min="2323" max="2323" width="11.28515625" customWidth="1"/>
    <col min="2325" max="2325" width="10.140625" customWidth="1"/>
    <col min="2326" max="2326" width="6.140625" customWidth="1"/>
    <col min="2565" max="2565" width="5.140625" customWidth="1"/>
    <col min="2566" max="2566" width="38.42578125" customWidth="1"/>
    <col min="2567" max="2567" width="34.28515625" customWidth="1"/>
    <col min="2568" max="2568" width="12.42578125" customWidth="1"/>
    <col min="2571" max="2571" width="9.42578125" customWidth="1"/>
    <col min="2572" max="2572" width="8.85546875" customWidth="1"/>
    <col min="2574" max="2574" width="9.140625" customWidth="1"/>
    <col min="2575" max="2577" width="9.85546875" customWidth="1"/>
    <col min="2579" max="2579" width="11.28515625" customWidth="1"/>
    <col min="2581" max="2581" width="10.140625" customWidth="1"/>
    <col min="2582" max="2582" width="6.140625" customWidth="1"/>
    <col min="2821" max="2821" width="5.140625" customWidth="1"/>
    <col min="2822" max="2822" width="38.42578125" customWidth="1"/>
    <col min="2823" max="2823" width="34.28515625" customWidth="1"/>
    <col min="2824" max="2824" width="12.42578125" customWidth="1"/>
    <col min="2827" max="2827" width="9.42578125" customWidth="1"/>
    <col min="2828" max="2828" width="8.85546875" customWidth="1"/>
    <col min="2830" max="2830" width="9.140625" customWidth="1"/>
    <col min="2831" max="2833" width="9.85546875" customWidth="1"/>
    <col min="2835" max="2835" width="11.28515625" customWidth="1"/>
    <col min="2837" max="2837" width="10.140625" customWidth="1"/>
    <col min="2838" max="2838" width="6.140625" customWidth="1"/>
    <col min="3077" max="3077" width="5.140625" customWidth="1"/>
    <col min="3078" max="3078" width="38.42578125" customWidth="1"/>
    <col min="3079" max="3079" width="34.28515625" customWidth="1"/>
    <col min="3080" max="3080" width="12.42578125" customWidth="1"/>
    <col min="3083" max="3083" width="9.42578125" customWidth="1"/>
    <col min="3084" max="3084" width="8.85546875" customWidth="1"/>
    <col min="3086" max="3086" width="9.140625" customWidth="1"/>
    <col min="3087" max="3089" width="9.85546875" customWidth="1"/>
    <col min="3091" max="3091" width="11.28515625" customWidth="1"/>
    <col min="3093" max="3093" width="10.140625" customWidth="1"/>
    <col min="3094" max="3094" width="6.140625" customWidth="1"/>
    <col min="3333" max="3333" width="5.140625" customWidth="1"/>
    <col min="3334" max="3334" width="38.42578125" customWidth="1"/>
    <col min="3335" max="3335" width="34.28515625" customWidth="1"/>
    <col min="3336" max="3336" width="12.42578125" customWidth="1"/>
    <col min="3339" max="3339" width="9.42578125" customWidth="1"/>
    <col min="3340" max="3340" width="8.85546875" customWidth="1"/>
    <col min="3342" max="3342" width="9.140625" customWidth="1"/>
    <col min="3343" max="3345" width="9.85546875" customWidth="1"/>
    <col min="3347" max="3347" width="11.28515625" customWidth="1"/>
    <col min="3349" max="3349" width="10.140625" customWidth="1"/>
    <col min="3350" max="3350" width="6.140625" customWidth="1"/>
    <col min="3589" max="3589" width="5.140625" customWidth="1"/>
    <col min="3590" max="3590" width="38.42578125" customWidth="1"/>
    <col min="3591" max="3591" width="34.28515625" customWidth="1"/>
    <col min="3592" max="3592" width="12.42578125" customWidth="1"/>
    <col min="3595" max="3595" width="9.42578125" customWidth="1"/>
    <col min="3596" max="3596" width="8.85546875" customWidth="1"/>
    <col min="3598" max="3598" width="9.140625" customWidth="1"/>
    <col min="3599" max="3601" width="9.85546875" customWidth="1"/>
    <col min="3603" max="3603" width="11.28515625" customWidth="1"/>
    <col min="3605" max="3605" width="10.140625" customWidth="1"/>
    <col min="3606" max="3606" width="6.140625" customWidth="1"/>
    <col min="3845" max="3845" width="5.140625" customWidth="1"/>
    <col min="3846" max="3846" width="38.42578125" customWidth="1"/>
    <col min="3847" max="3847" width="34.28515625" customWidth="1"/>
    <col min="3848" max="3848" width="12.42578125" customWidth="1"/>
    <col min="3851" max="3851" width="9.42578125" customWidth="1"/>
    <col min="3852" max="3852" width="8.85546875" customWidth="1"/>
    <col min="3854" max="3854" width="9.140625" customWidth="1"/>
    <col min="3855" max="3857" width="9.85546875" customWidth="1"/>
    <col min="3859" max="3859" width="11.28515625" customWidth="1"/>
    <col min="3861" max="3861" width="10.140625" customWidth="1"/>
    <col min="3862" max="3862" width="6.140625" customWidth="1"/>
    <col min="4101" max="4101" width="5.140625" customWidth="1"/>
    <col min="4102" max="4102" width="38.42578125" customWidth="1"/>
    <col min="4103" max="4103" width="34.28515625" customWidth="1"/>
    <col min="4104" max="4104" width="12.42578125" customWidth="1"/>
    <col min="4107" max="4107" width="9.42578125" customWidth="1"/>
    <col min="4108" max="4108" width="8.85546875" customWidth="1"/>
    <col min="4110" max="4110" width="9.140625" customWidth="1"/>
    <col min="4111" max="4113" width="9.85546875" customWidth="1"/>
    <col min="4115" max="4115" width="11.28515625" customWidth="1"/>
    <col min="4117" max="4117" width="10.140625" customWidth="1"/>
    <col min="4118" max="4118" width="6.140625" customWidth="1"/>
    <col min="4357" max="4357" width="5.140625" customWidth="1"/>
    <col min="4358" max="4358" width="38.42578125" customWidth="1"/>
    <col min="4359" max="4359" width="34.28515625" customWidth="1"/>
    <col min="4360" max="4360" width="12.42578125" customWidth="1"/>
    <col min="4363" max="4363" width="9.42578125" customWidth="1"/>
    <col min="4364" max="4364" width="8.85546875" customWidth="1"/>
    <col min="4366" max="4366" width="9.140625" customWidth="1"/>
    <col min="4367" max="4369" width="9.85546875" customWidth="1"/>
    <col min="4371" max="4371" width="11.28515625" customWidth="1"/>
    <col min="4373" max="4373" width="10.140625" customWidth="1"/>
    <col min="4374" max="4374" width="6.140625" customWidth="1"/>
    <col min="4613" max="4613" width="5.140625" customWidth="1"/>
    <col min="4614" max="4614" width="38.42578125" customWidth="1"/>
    <col min="4615" max="4615" width="34.28515625" customWidth="1"/>
    <col min="4616" max="4616" width="12.42578125" customWidth="1"/>
    <col min="4619" max="4619" width="9.42578125" customWidth="1"/>
    <col min="4620" max="4620" width="8.85546875" customWidth="1"/>
    <col min="4622" max="4622" width="9.140625" customWidth="1"/>
    <col min="4623" max="4625" width="9.85546875" customWidth="1"/>
    <col min="4627" max="4627" width="11.28515625" customWidth="1"/>
    <col min="4629" max="4629" width="10.140625" customWidth="1"/>
    <col min="4630" max="4630" width="6.140625" customWidth="1"/>
    <col min="4869" max="4869" width="5.140625" customWidth="1"/>
    <col min="4870" max="4870" width="38.42578125" customWidth="1"/>
    <col min="4871" max="4871" width="34.28515625" customWidth="1"/>
    <col min="4872" max="4872" width="12.42578125" customWidth="1"/>
    <col min="4875" max="4875" width="9.42578125" customWidth="1"/>
    <col min="4876" max="4876" width="8.85546875" customWidth="1"/>
    <col min="4878" max="4878" width="9.140625" customWidth="1"/>
    <col min="4879" max="4881" width="9.85546875" customWidth="1"/>
    <col min="4883" max="4883" width="11.28515625" customWidth="1"/>
    <col min="4885" max="4885" width="10.140625" customWidth="1"/>
    <col min="4886" max="4886" width="6.140625" customWidth="1"/>
    <col min="5125" max="5125" width="5.140625" customWidth="1"/>
    <col min="5126" max="5126" width="38.42578125" customWidth="1"/>
    <col min="5127" max="5127" width="34.28515625" customWidth="1"/>
    <col min="5128" max="5128" width="12.42578125" customWidth="1"/>
    <col min="5131" max="5131" width="9.42578125" customWidth="1"/>
    <col min="5132" max="5132" width="8.85546875" customWidth="1"/>
    <col min="5134" max="5134" width="9.140625" customWidth="1"/>
    <col min="5135" max="5137" width="9.85546875" customWidth="1"/>
    <col min="5139" max="5139" width="11.28515625" customWidth="1"/>
    <col min="5141" max="5141" width="10.140625" customWidth="1"/>
    <col min="5142" max="5142" width="6.140625" customWidth="1"/>
    <col min="5381" max="5381" width="5.140625" customWidth="1"/>
    <col min="5382" max="5382" width="38.42578125" customWidth="1"/>
    <col min="5383" max="5383" width="34.28515625" customWidth="1"/>
    <col min="5384" max="5384" width="12.42578125" customWidth="1"/>
    <col min="5387" max="5387" width="9.42578125" customWidth="1"/>
    <col min="5388" max="5388" width="8.85546875" customWidth="1"/>
    <col min="5390" max="5390" width="9.140625" customWidth="1"/>
    <col min="5391" max="5393" width="9.85546875" customWidth="1"/>
    <col min="5395" max="5395" width="11.28515625" customWidth="1"/>
    <col min="5397" max="5397" width="10.140625" customWidth="1"/>
    <col min="5398" max="5398" width="6.140625" customWidth="1"/>
    <col min="5637" max="5637" width="5.140625" customWidth="1"/>
    <col min="5638" max="5638" width="38.42578125" customWidth="1"/>
    <col min="5639" max="5639" width="34.28515625" customWidth="1"/>
    <col min="5640" max="5640" width="12.42578125" customWidth="1"/>
    <col min="5643" max="5643" width="9.42578125" customWidth="1"/>
    <col min="5644" max="5644" width="8.85546875" customWidth="1"/>
    <col min="5646" max="5646" width="9.140625" customWidth="1"/>
    <col min="5647" max="5649" width="9.85546875" customWidth="1"/>
    <col min="5651" max="5651" width="11.28515625" customWidth="1"/>
    <col min="5653" max="5653" width="10.140625" customWidth="1"/>
    <col min="5654" max="5654" width="6.140625" customWidth="1"/>
    <col min="5893" max="5893" width="5.140625" customWidth="1"/>
    <col min="5894" max="5894" width="38.42578125" customWidth="1"/>
    <col min="5895" max="5895" width="34.28515625" customWidth="1"/>
    <col min="5896" max="5896" width="12.42578125" customWidth="1"/>
    <col min="5899" max="5899" width="9.42578125" customWidth="1"/>
    <col min="5900" max="5900" width="8.85546875" customWidth="1"/>
    <col min="5902" max="5902" width="9.140625" customWidth="1"/>
    <col min="5903" max="5905" width="9.85546875" customWidth="1"/>
    <col min="5907" max="5907" width="11.28515625" customWidth="1"/>
    <col min="5909" max="5909" width="10.140625" customWidth="1"/>
    <col min="5910" max="5910" width="6.140625" customWidth="1"/>
    <col min="6149" max="6149" width="5.140625" customWidth="1"/>
    <col min="6150" max="6150" width="38.42578125" customWidth="1"/>
    <col min="6151" max="6151" width="34.28515625" customWidth="1"/>
    <col min="6152" max="6152" width="12.42578125" customWidth="1"/>
    <col min="6155" max="6155" width="9.42578125" customWidth="1"/>
    <col min="6156" max="6156" width="8.85546875" customWidth="1"/>
    <col min="6158" max="6158" width="9.140625" customWidth="1"/>
    <col min="6159" max="6161" width="9.85546875" customWidth="1"/>
    <col min="6163" max="6163" width="11.28515625" customWidth="1"/>
    <col min="6165" max="6165" width="10.140625" customWidth="1"/>
    <col min="6166" max="6166" width="6.140625" customWidth="1"/>
    <col min="6405" max="6405" width="5.140625" customWidth="1"/>
    <col min="6406" max="6406" width="38.42578125" customWidth="1"/>
    <col min="6407" max="6407" width="34.28515625" customWidth="1"/>
    <col min="6408" max="6408" width="12.42578125" customWidth="1"/>
    <col min="6411" max="6411" width="9.42578125" customWidth="1"/>
    <col min="6412" max="6412" width="8.85546875" customWidth="1"/>
    <col min="6414" max="6414" width="9.140625" customWidth="1"/>
    <col min="6415" max="6417" width="9.85546875" customWidth="1"/>
    <col min="6419" max="6419" width="11.28515625" customWidth="1"/>
    <col min="6421" max="6421" width="10.140625" customWidth="1"/>
    <col min="6422" max="6422" width="6.140625" customWidth="1"/>
    <col min="6661" max="6661" width="5.140625" customWidth="1"/>
    <col min="6662" max="6662" width="38.42578125" customWidth="1"/>
    <col min="6663" max="6663" width="34.28515625" customWidth="1"/>
    <col min="6664" max="6664" width="12.42578125" customWidth="1"/>
    <col min="6667" max="6667" width="9.42578125" customWidth="1"/>
    <col min="6668" max="6668" width="8.85546875" customWidth="1"/>
    <col min="6670" max="6670" width="9.140625" customWidth="1"/>
    <col min="6671" max="6673" width="9.85546875" customWidth="1"/>
    <col min="6675" max="6675" width="11.28515625" customWidth="1"/>
    <col min="6677" max="6677" width="10.140625" customWidth="1"/>
    <col min="6678" max="6678" width="6.140625" customWidth="1"/>
    <col min="6917" max="6917" width="5.140625" customWidth="1"/>
    <col min="6918" max="6918" width="38.42578125" customWidth="1"/>
    <col min="6919" max="6919" width="34.28515625" customWidth="1"/>
    <col min="6920" max="6920" width="12.42578125" customWidth="1"/>
    <col min="6923" max="6923" width="9.42578125" customWidth="1"/>
    <col min="6924" max="6924" width="8.85546875" customWidth="1"/>
    <col min="6926" max="6926" width="9.140625" customWidth="1"/>
    <col min="6927" max="6929" width="9.85546875" customWidth="1"/>
    <col min="6931" max="6931" width="11.28515625" customWidth="1"/>
    <col min="6933" max="6933" width="10.140625" customWidth="1"/>
    <col min="6934" max="6934" width="6.140625" customWidth="1"/>
    <col min="7173" max="7173" width="5.140625" customWidth="1"/>
    <col min="7174" max="7174" width="38.42578125" customWidth="1"/>
    <col min="7175" max="7175" width="34.28515625" customWidth="1"/>
    <col min="7176" max="7176" width="12.42578125" customWidth="1"/>
    <col min="7179" max="7179" width="9.42578125" customWidth="1"/>
    <col min="7180" max="7180" width="8.85546875" customWidth="1"/>
    <col min="7182" max="7182" width="9.140625" customWidth="1"/>
    <col min="7183" max="7185" width="9.85546875" customWidth="1"/>
    <col min="7187" max="7187" width="11.28515625" customWidth="1"/>
    <col min="7189" max="7189" width="10.140625" customWidth="1"/>
    <col min="7190" max="7190" width="6.140625" customWidth="1"/>
    <col min="7429" max="7429" width="5.140625" customWidth="1"/>
    <col min="7430" max="7430" width="38.42578125" customWidth="1"/>
    <col min="7431" max="7431" width="34.28515625" customWidth="1"/>
    <col min="7432" max="7432" width="12.42578125" customWidth="1"/>
    <col min="7435" max="7435" width="9.42578125" customWidth="1"/>
    <col min="7436" max="7436" width="8.85546875" customWidth="1"/>
    <col min="7438" max="7438" width="9.140625" customWidth="1"/>
    <col min="7439" max="7441" width="9.85546875" customWidth="1"/>
    <col min="7443" max="7443" width="11.28515625" customWidth="1"/>
    <col min="7445" max="7445" width="10.140625" customWidth="1"/>
    <col min="7446" max="7446" width="6.140625" customWidth="1"/>
    <col min="7685" max="7685" width="5.140625" customWidth="1"/>
    <col min="7686" max="7686" width="38.42578125" customWidth="1"/>
    <col min="7687" max="7687" width="34.28515625" customWidth="1"/>
    <col min="7688" max="7688" width="12.42578125" customWidth="1"/>
    <col min="7691" max="7691" width="9.42578125" customWidth="1"/>
    <col min="7692" max="7692" width="8.85546875" customWidth="1"/>
    <col min="7694" max="7694" width="9.140625" customWidth="1"/>
    <col min="7695" max="7697" width="9.85546875" customWidth="1"/>
    <col min="7699" max="7699" width="11.28515625" customWidth="1"/>
    <col min="7701" max="7701" width="10.140625" customWidth="1"/>
    <col min="7702" max="7702" width="6.140625" customWidth="1"/>
    <col min="7941" max="7941" width="5.140625" customWidth="1"/>
    <col min="7942" max="7942" width="38.42578125" customWidth="1"/>
    <col min="7943" max="7943" width="34.28515625" customWidth="1"/>
    <col min="7944" max="7944" width="12.42578125" customWidth="1"/>
    <col min="7947" max="7947" width="9.42578125" customWidth="1"/>
    <col min="7948" max="7948" width="8.85546875" customWidth="1"/>
    <col min="7950" max="7950" width="9.140625" customWidth="1"/>
    <col min="7951" max="7953" width="9.85546875" customWidth="1"/>
    <col min="7955" max="7955" width="11.28515625" customWidth="1"/>
    <col min="7957" max="7957" width="10.140625" customWidth="1"/>
    <col min="7958" max="7958" width="6.140625" customWidth="1"/>
    <col min="8197" max="8197" width="5.140625" customWidth="1"/>
    <col min="8198" max="8198" width="38.42578125" customWidth="1"/>
    <col min="8199" max="8199" width="34.28515625" customWidth="1"/>
    <col min="8200" max="8200" width="12.42578125" customWidth="1"/>
    <col min="8203" max="8203" width="9.42578125" customWidth="1"/>
    <col min="8204" max="8204" width="8.85546875" customWidth="1"/>
    <col min="8206" max="8206" width="9.140625" customWidth="1"/>
    <col min="8207" max="8209" width="9.85546875" customWidth="1"/>
    <col min="8211" max="8211" width="11.28515625" customWidth="1"/>
    <col min="8213" max="8213" width="10.140625" customWidth="1"/>
    <col min="8214" max="8214" width="6.140625" customWidth="1"/>
    <col min="8453" max="8453" width="5.140625" customWidth="1"/>
    <col min="8454" max="8454" width="38.42578125" customWidth="1"/>
    <col min="8455" max="8455" width="34.28515625" customWidth="1"/>
    <col min="8456" max="8456" width="12.42578125" customWidth="1"/>
    <col min="8459" max="8459" width="9.42578125" customWidth="1"/>
    <col min="8460" max="8460" width="8.85546875" customWidth="1"/>
    <col min="8462" max="8462" width="9.140625" customWidth="1"/>
    <col min="8463" max="8465" width="9.85546875" customWidth="1"/>
    <col min="8467" max="8467" width="11.28515625" customWidth="1"/>
    <col min="8469" max="8469" width="10.140625" customWidth="1"/>
    <col min="8470" max="8470" width="6.140625" customWidth="1"/>
    <col min="8709" max="8709" width="5.140625" customWidth="1"/>
    <col min="8710" max="8710" width="38.42578125" customWidth="1"/>
    <col min="8711" max="8711" width="34.28515625" customWidth="1"/>
    <col min="8712" max="8712" width="12.42578125" customWidth="1"/>
    <col min="8715" max="8715" width="9.42578125" customWidth="1"/>
    <col min="8716" max="8716" width="8.85546875" customWidth="1"/>
    <col min="8718" max="8718" width="9.140625" customWidth="1"/>
    <col min="8719" max="8721" width="9.85546875" customWidth="1"/>
    <col min="8723" max="8723" width="11.28515625" customWidth="1"/>
    <col min="8725" max="8725" width="10.140625" customWidth="1"/>
    <col min="8726" max="8726" width="6.140625" customWidth="1"/>
    <col min="8965" max="8965" width="5.140625" customWidth="1"/>
    <col min="8966" max="8966" width="38.42578125" customWidth="1"/>
    <col min="8967" max="8967" width="34.28515625" customWidth="1"/>
    <col min="8968" max="8968" width="12.42578125" customWidth="1"/>
    <col min="8971" max="8971" width="9.42578125" customWidth="1"/>
    <col min="8972" max="8972" width="8.85546875" customWidth="1"/>
    <col min="8974" max="8974" width="9.140625" customWidth="1"/>
    <col min="8975" max="8977" width="9.85546875" customWidth="1"/>
    <col min="8979" max="8979" width="11.28515625" customWidth="1"/>
    <col min="8981" max="8981" width="10.140625" customWidth="1"/>
    <col min="8982" max="8982" width="6.140625" customWidth="1"/>
    <col min="9221" max="9221" width="5.140625" customWidth="1"/>
    <col min="9222" max="9222" width="38.42578125" customWidth="1"/>
    <col min="9223" max="9223" width="34.28515625" customWidth="1"/>
    <col min="9224" max="9224" width="12.42578125" customWidth="1"/>
    <col min="9227" max="9227" width="9.42578125" customWidth="1"/>
    <col min="9228" max="9228" width="8.85546875" customWidth="1"/>
    <col min="9230" max="9230" width="9.140625" customWidth="1"/>
    <col min="9231" max="9233" width="9.85546875" customWidth="1"/>
    <col min="9235" max="9235" width="11.28515625" customWidth="1"/>
    <col min="9237" max="9237" width="10.140625" customWidth="1"/>
    <col min="9238" max="9238" width="6.140625" customWidth="1"/>
    <col min="9477" max="9477" width="5.140625" customWidth="1"/>
    <col min="9478" max="9478" width="38.42578125" customWidth="1"/>
    <col min="9479" max="9479" width="34.28515625" customWidth="1"/>
    <col min="9480" max="9480" width="12.42578125" customWidth="1"/>
    <col min="9483" max="9483" width="9.42578125" customWidth="1"/>
    <col min="9484" max="9484" width="8.85546875" customWidth="1"/>
    <col min="9486" max="9486" width="9.140625" customWidth="1"/>
    <col min="9487" max="9489" width="9.85546875" customWidth="1"/>
    <col min="9491" max="9491" width="11.28515625" customWidth="1"/>
    <col min="9493" max="9493" width="10.140625" customWidth="1"/>
    <col min="9494" max="9494" width="6.140625" customWidth="1"/>
    <col min="9733" max="9733" width="5.140625" customWidth="1"/>
    <col min="9734" max="9734" width="38.42578125" customWidth="1"/>
    <col min="9735" max="9735" width="34.28515625" customWidth="1"/>
    <col min="9736" max="9736" width="12.42578125" customWidth="1"/>
    <col min="9739" max="9739" width="9.42578125" customWidth="1"/>
    <col min="9740" max="9740" width="8.85546875" customWidth="1"/>
    <col min="9742" max="9742" width="9.140625" customWidth="1"/>
    <col min="9743" max="9745" width="9.85546875" customWidth="1"/>
    <col min="9747" max="9747" width="11.28515625" customWidth="1"/>
    <col min="9749" max="9749" width="10.140625" customWidth="1"/>
    <col min="9750" max="9750" width="6.140625" customWidth="1"/>
    <col min="9989" max="9989" width="5.140625" customWidth="1"/>
    <col min="9990" max="9990" width="38.42578125" customWidth="1"/>
    <col min="9991" max="9991" width="34.28515625" customWidth="1"/>
    <col min="9992" max="9992" width="12.42578125" customWidth="1"/>
    <col min="9995" max="9995" width="9.42578125" customWidth="1"/>
    <col min="9996" max="9996" width="8.85546875" customWidth="1"/>
    <col min="9998" max="9998" width="9.140625" customWidth="1"/>
    <col min="9999" max="10001" width="9.85546875" customWidth="1"/>
    <col min="10003" max="10003" width="11.28515625" customWidth="1"/>
    <col min="10005" max="10005" width="10.140625" customWidth="1"/>
    <col min="10006" max="10006" width="6.140625" customWidth="1"/>
    <col min="10245" max="10245" width="5.140625" customWidth="1"/>
    <col min="10246" max="10246" width="38.42578125" customWidth="1"/>
    <col min="10247" max="10247" width="34.28515625" customWidth="1"/>
    <col min="10248" max="10248" width="12.42578125" customWidth="1"/>
    <col min="10251" max="10251" width="9.42578125" customWidth="1"/>
    <col min="10252" max="10252" width="8.85546875" customWidth="1"/>
    <col min="10254" max="10254" width="9.140625" customWidth="1"/>
    <col min="10255" max="10257" width="9.85546875" customWidth="1"/>
    <col min="10259" max="10259" width="11.28515625" customWidth="1"/>
    <col min="10261" max="10261" width="10.140625" customWidth="1"/>
    <col min="10262" max="10262" width="6.140625" customWidth="1"/>
    <col min="10501" max="10501" width="5.140625" customWidth="1"/>
    <col min="10502" max="10502" width="38.42578125" customWidth="1"/>
    <col min="10503" max="10503" width="34.28515625" customWidth="1"/>
    <col min="10504" max="10504" width="12.42578125" customWidth="1"/>
    <col min="10507" max="10507" width="9.42578125" customWidth="1"/>
    <col min="10508" max="10508" width="8.85546875" customWidth="1"/>
    <col min="10510" max="10510" width="9.140625" customWidth="1"/>
    <col min="10511" max="10513" width="9.85546875" customWidth="1"/>
    <col min="10515" max="10515" width="11.28515625" customWidth="1"/>
    <col min="10517" max="10517" width="10.140625" customWidth="1"/>
    <col min="10518" max="10518" width="6.140625" customWidth="1"/>
    <col min="10757" max="10757" width="5.140625" customWidth="1"/>
    <col min="10758" max="10758" width="38.42578125" customWidth="1"/>
    <col min="10759" max="10759" width="34.28515625" customWidth="1"/>
    <col min="10760" max="10760" width="12.42578125" customWidth="1"/>
    <col min="10763" max="10763" width="9.42578125" customWidth="1"/>
    <col min="10764" max="10764" width="8.85546875" customWidth="1"/>
    <col min="10766" max="10766" width="9.140625" customWidth="1"/>
    <col min="10767" max="10769" width="9.85546875" customWidth="1"/>
    <col min="10771" max="10771" width="11.28515625" customWidth="1"/>
    <col min="10773" max="10773" width="10.140625" customWidth="1"/>
    <col min="10774" max="10774" width="6.140625" customWidth="1"/>
    <col min="11013" max="11013" width="5.140625" customWidth="1"/>
    <col min="11014" max="11014" width="38.42578125" customWidth="1"/>
    <col min="11015" max="11015" width="34.28515625" customWidth="1"/>
    <col min="11016" max="11016" width="12.42578125" customWidth="1"/>
    <col min="11019" max="11019" width="9.42578125" customWidth="1"/>
    <col min="11020" max="11020" width="8.85546875" customWidth="1"/>
    <col min="11022" max="11022" width="9.140625" customWidth="1"/>
    <col min="11023" max="11025" width="9.85546875" customWidth="1"/>
    <col min="11027" max="11027" width="11.28515625" customWidth="1"/>
    <col min="11029" max="11029" width="10.140625" customWidth="1"/>
    <col min="11030" max="11030" width="6.140625" customWidth="1"/>
    <col min="11269" max="11269" width="5.140625" customWidth="1"/>
    <col min="11270" max="11270" width="38.42578125" customWidth="1"/>
    <col min="11271" max="11271" width="34.28515625" customWidth="1"/>
    <col min="11272" max="11272" width="12.42578125" customWidth="1"/>
    <col min="11275" max="11275" width="9.42578125" customWidth="1"/>
    <col min="11276" max="11276" width="8.85546875" customWidth="1"/>
    <col min="11278" max="11278" width="9.140625" customWidth="1"/>
    <col min="11279" max="11281" width="9.85546875" customWidth="1"/>
    <col min="11283" max="11283" width="11.28515625" customWidth="1"/>
    <col min="11285" max="11285" width="10.140625" customWidth="1"/>
    <col min="11286" max="11286" width="6.140625" customWidth="1"/>
    <col min="11525" max="11525" width="5.140625" customWidth="1"/>
    <col min="11526" max="11526" width="38.42578125" customWidth="1"/>
    <col min="11527" max="11527" width="34.28515625" customWidth="1"/>
    <col min="11528" max="11528" width="12.42578125" customWidth="1"/>
    <col min="11531" max="11531" width="9.42578125" customWidth="1"/>
    <col min="11532" max="11532" width="8.85546875" customWidth="1"/>
    <col min="11534" max="11534" width="9.140625" customWidth="1"/>
    <col min="11535" max="11537" width="9.85546875" customWidth="1"/>
    <col min="11539" max="11539" width="11.28515625" customWidth="1"/>
    <col min="11541" max="11541" width="10.140625" customWidth="1"/>
    <col min="11542" max="11542" width="6.140625" customWidth="1"/>
    <col min="11781" max="11781" width="5.140625" customWidth="1"/>
    <col min="11782" max="11782" width="38.42578125" customWidth="1"/>
    <col min="11783" max="11783" width="34.28515625" customWidth="1"/>
    <col min="11784" max="11784" width="12.42578125" customWidth="1"/>
    <col min="11787" max="11787" width="9.42578125" customWidth="1"/>
    <col min="11788" max="11788" width="8.85546875" customWidth="1"/>
    <col min="11790" max="11790" width="9.140625" customWidth="1"/>
    <col min="11791" max="11793" width="9.85546875" customWidth="1"/>
    <col min="11795" max="11795" width="11.28515625" customWidth="1"/>
    <col min="11797" max="11797" width="10.140625" customWidth="1"/>
    <col min="11798" max="11798" width="6.140625" customWidth="1"/>
    <col min="12037" max="12037" width="5.140625" customWidth="1"/>
    <col min="12038" max="12038" width="38.42578125" customWidth="1"/>
    <col min="12039" max="12039" width="34.28515625" customWidth="1"/>
    <col min="12040" max="12040" width="12.42578125" customWidth="1"/>
    <col min="12043" max="12043" width="9.42578125" customWidth="1"/>
    <col min="12044" max="12044" width="8.85546875" customWidth="1"/>
    <col min="12046" max="12046" width="9.140625" customWidth="1"/>
    <col min="12047" max="12049" width="9.85546875" customWidth="1"/>
    <col min="12051" max="12051" width="11.28515625" customWidth="1"/>
    <col min="12053" max="12053" width="10.140625" customWidth="1"/>
    <col min="12054" max="12054" width="6.140625" customWidth="1"/>
    <col min="12293" max="12293" width="5.140625" customWidth="1"/>
    <col min="12294" max="12294" width="38.42578125" customWidth="1"/>
    <col min="12295" max="12295" width="34.28515625" customWidth="1"/>
    <col min="12296" max="12296" width="12.42578125" customWidth="1"/>
    <col min="12299" max="12299" width="9.42578125" customWidth="1"/>
    <col min="12300" max="12300" width="8.85546875" customWidth="1"/>
    <col min="12302" max="12302" width="9.140625" customWidth="1"/>
    <col min="12303" max="12305" width="9.85546875" customWidth="1"/>
    <col min="12307" max="12307" width="11.28515625" customWidth="1"/>
    <col min="12309" max="12309" width="10.140625" customWidth="1"/>
    <col min="12310" max="12310" width="6.140625" customWidth="1"/>
    <col min="12549" max="12549" width="5.140625" customWidth="1"/>
    <col min="12550" max="12550" width="38.42578125" customWidth="1"/>
    <col min="12551" max="12551" width="34.28515625" customWidth="1"/>
    <col min="12552" max="12552" width="12.42578125" customWidth="1"/>
    <col min="12555" max="12555" width="9.42578125" customWidth="1"/>
    <col min="12556" max="12556" width="8.85546875" customWidth="1"/>
    <col min="12558" max="12558" width="9.140625" customWidth="1"/>
    <col min="12559" max="12561" width="9.85546875" customWidth="1"/>
    <col min="12563" max="12563" width="11.28515625" customWidth="1"/>
    <col min="12565" max="12565" width="10.140625" customWidth="1"/>
    <col min="12566" max="12566" width="6.140625" customWidth="1"/>
    <col min="12805" max="12805" width="5.140625" customWidth="1"/>
    <col min="12806" max="12806" width="38.42578125" customWidth="1"/>
    <col min="12807" max="12807" width="34.28515625" customWidth="1"/>
    <col min="12808" max="12808" width="12.42578125" customWidth="1"/>
    <col min="12811" max="12811" width="9.42578125" customWidth="1"/>
    <col min="12812" max="12812" width="8.85546875" customWidth="1"/>
    <col min="12814" max="12814" width="9.140625" customWidth="1"/>
    <col min="12815" max="12817" width="9.85546875" customWidth="1"/>
    <col min="12819" max="12819" width="11.28515625" customWidth="1"/>
    <col min="12821" max="12821" width="10.140625" customWidth="1"/>
    <col min="12822" max="12822" width="6.140625" customWidth="1"/>
    <col min="13061" max="13061" width="5.140625" customWidth="1"/>
    <col min="13062" max="13062" width="38.42578125" customWidth="1"/>
    <col min="13063" max="13063" width="34.28515625" customWidth="1"/>
    <col min="13064" max="13064" width="12.42578125" customWidth="1"/>
    <col min="13067" max="13067" width="9.42578125" customWidth="1"/>
    <col min="13068" max="13068" width="8.85546875" customWidth="1"/>
    <col min="13070" max="13070" width="9.140625" customWidth="1"/>
    <col min="13071" max="13073" width="9.85546875" customWidth="1"/>
    <col min="13075" max="13075" width="11.28515625" customWidth="1"/>
    <col min="13077" max="13077" width="10.140625" customWidth="1"/>
    <col min="13078" max="13078" width="6.140625" customWidth="1"/>
    <col min="13317" max="13317" width="5.140625" customWidth="1"/>
    <col min="13318" max="13318" width="38.42578125" customWidth="1"/>
    <col min="13319" max="13319" width="34.28515625" customWidth="1"/>
    <col min="13320" max="13320" width="12.42578125" customWidth="1"/>
    <col min="13323" max="13323" width="9.42578125" customWidth="1"/>
    <col min="13324" max="13324" width="8.85546875" customWidth="1"/>
    <col min="13326" max="13326" width="9.140625" customWidth="1"/>
    <col min="13327" max="13329" width="9.85546875" customWidth="1"/>
    <col min="13331" max="13331" width="11.28515625" customWidth="1"/>
    <col min="13333" max="13333" width="10.140625" customWidth="1"/>
    <col min="13334" max="13334" width="6.140625" customWidth="1"/>
    <col min="13573" max="13573" width="5.140625" customWidth="1"/>
    <col min="13574" max="13574" width="38.42578125" customWidth="1"/>
    <col min="13575" max="13575" width="34.28515625" customWidth="1"/>
    <col min="13576" max="13576" width="12.42578125" customWidth="1"/>
    <col min="13579" max="13579" width="9.42578125" customWidth="1"/>
    <col min="13580" max="13580" width="8.85546875" customWidth="1"/>
    <col min="13582" max="13582" width="9.140625" customWidth="1"/>
    <col min="13583" max="13585" width="9.85546875" customWidth="1"/>
    <col min="13587" max="13587" width="11.28515625" customWidth="1"/>
    <col min="13589" max="13589" width="10.140625" customWidth="1"/>
    <col min="13590" max="13590" width="6.140625" customWidth="1"/>
    <col min="13829" max="13829" width="5.140625" customWidth="1"/>
    <col min="13830" max="13830" width="38.42578125" customWidth="1"/>
    <col min="13831" max="13831" width="34.28515625" customWidth="1"/>
    <col min="13832" max="13832" width="12.42578125" customWidth="1"/>
    <col min="13835" max="13835" width="9.42578125" customWidth="1"/>
    <col min="13836" max="13836" width="8.85546875" customWidth="1"/>
    <col min="13838" max="13838" width="9.140625" customWidth="1"/>
    <col min="13839" max="13841" width="9.85546875" customWidth="1"/>
    <col min="13843" max="13843" width="11.28515625" customWidth="1"/>
    <col min="13845" max="13845" width="10.140625" customWidth="1"/>
    <col min="13846" max="13846" width="6.140625" customWidth="1"/>
    <col min="14085" max="14085" width="5.140625" customWidth="1"/>
    <col min="14086" max="14086" width="38.42578125" customWidth="1"/>
    <col min="14087" max="14087" width="34.28515625" customWidth="1"/>
    <col min="14088" max="14088" width="12.42578125" customWidth="1"/>
    <col min="14091" max="14091" width="9.42578125" customWidth="1"/>
    <col min="14092" max="14092" width="8.85546875" customWidth="1"/>
    <col min="14094" max="14094" width="9.140625" customWidth="1"/>
    <col min="14095" max="14097" width="9.85546875" customWidth="1"/>
    <col min="14099" max="14099" width="11.28515625" customWidth="1"/>
    <col min="14101" max="14101" width="10.140625" customWidth="1"/>
    <col min="14102" max="14102" width="6.140625" customWidth="1"/>
    <col min="14341" max="14341" width="5.140625" customWidth="1"/>
    <col min="14342" max="14342" width="38.42578125" customWidth="1"/>
    <col min="14343" max="14343" width="34.28515625" customWidth="1"/>
    <col min="14344" max="14344" width="12.42578125" customWidth="1"/>
    <col min="14347" max="14347" width="9.42578125" customWidth="1"/>
    <col min="14348" max="14348" width="8.85546875" customWidth="1"/>
    <col min="14350" max="14350" width="9.140625" customWidth="1"/>
    <col min="14351" max="14353" width="9.85546875" customWidth="1"/>
    <col min="14355" max="14355" width="11.28515625" customWidth="1"/>
    <col min="14357" max="14357" width="10.140625" customWidth="1"/>
    <col min="14358" max="14358" width="6.140625" customWidth="1"/>
    <col min="14597" max="14597" width="5.140625" customWidth="1"/>
    <col min="14598" max="14598" width="38.42578125" customWidth="1"/>
    <col min="14599" max="14599" width="34.28515625" customWidth="1"/>
    <col min="14600" max="14600" width="12.42578125" customWidth="1"/>
    <col min="14603" max="14603" width="9.42578125" customWidth="1"/>
    <col min="14604" max="14604" width="8.85546875" customWidth="1"/>
    <col min="14606" max="14606" width="9.140625" customWidth="1"/>
    <col min="14607" max="14609" width="9.85546875" customWidth="1"/>
    <col min="14611" max="14611" width="11.28515625" customWidth="1"/>
    <col min="14613" max="14613" width="10.140625" customWidth="1"/>
    <col min="14614" max="14614" width="6.140625" customWidth="1"/>
    <col min="14853" max="14853" width="5.140625" customWidth="1"/>
    <col min="14854" max="14854" width="38.42578125" customWidth="1"/>
    <col min="14855" max="14855" width="34.28515625" customWidth="1"/>
    <col min="14856" max="14856" width="12.42578125" customWidth="1"/>
    <col min="14859" max="14859" width="9.42578125" customWidth="1"/>
    <col min="14860" max="14860" width="8.85546875" customWidth="1"/>
    <col min="14862" max="14862" width="9.140625" customWidth="1"/>
    <col min="14863" max="14865" width="9.85546875" customWidth="1"/>
    <col min="14867" max="14867" width="11.28515625" customWidth="1"/>
    <col min="14869" max="14869" width="10.140625" customWidth="1"/>
    <col min="14870" max="14870" width="6.140625" customWidth="1"/>
    <col min="15109" max="15109" width="5.140625" customWidth="1"/>
    <col min="15110" max="15110" width="38.42578125" customWidth="1"/>
    <col min="15111" max="15111" width="34.28515625" customWidth="1"/>
    <col min="15112" max="15112" width="12.42578125" customWidth="1"/>
    <col min="15115" max="15115" width="9.42578125" customWidth="1"/>
    <col min="15116" max="15116" width="8.85546875" customWidth="1"/>
    <col min="15118" max="15118" width="9.140625" customWidth="1"/>
    <col min="15119" max="15121" width="9.85546875" customWidth="1"/>
    <col min="15123" max="15123" width="11.28515625" customWidth="1"/>
    <col min="15125" max="15125" width="10.140625" customWidth="1"/>
    <col min="15126" max="15126" width="6.140625" customWidth="1"/>
    <col min="15365" max="15365" width="5.140625" customWidth="1"/>
    <col min="15366" max="15366" width="38.42578125" customWidth="1"/>
    <col min="15367" max="15367" width="34.28515625" customWidth="1"/>
    <col min="15368" max="15368" width="12.42578125" customWidth="1"/>
    <col min="15371" max="15371" width="9.42578125" customWidth="1"/>
    <col min="15372" max="15372" width="8.85546875" customWidth="1"/>
    <col min="15374" max="15374" width="9.140625" customWidth="1"/>
    <col min="15375" max="15377" width="9.85546875" customWidth="1"/>
    <col min="15379" max="15379" width="11.28515625" customWidth="1"/>
    <col min="15381" max="15381" width="10.140625" customWidth="1"/>
    <col min="15382" max="15382" width="6.140625" customWidth="1"/>
    <col min="15621" max="15621" width="5.140625" customWidth="1"/>
    <col min="15622" max="15622" width="38.42578125" customWidth="1"/>
    <col min="15623" max="15623" width="34.28515625" customWidth="1"/>
    <col min="15624" max="15624" width="12.42578125" customWidth="1"/>
    <col min="15627" max="15627" width="9.42578125" customWidth="1"/>
    <col min="15628" max="15628" width="8.85546875" customWidth="1"/>
    <col min="15630" max="15630" width="9.140625" customWidth="1"/>
    <col min="15631" max="15633" width="9.85546875" customWidth="1"/>
    <col min="15635" max="15635" width="11.28515625" customWidth="1"/>
    <col min="15637" max="15637" width="10.140625" customWidth="1"/>
    <col min="15638" max="15638" width="6.140625" customWidth="1"/>
    <col min="15877" max="15877" width="5.140625" customWidth="1"/>
    <col min="15878" max="15878" width="38.42578125" customWidth="1"/>
    <col min="15879" max="15879" width="34.28515625" customWidth="1"/>
    <col min="15880" max="15880" width="12.42578125" customWidth="1"/>
    <col min="15883" max="15883" width="9.42578125" customWidth="1"/>
    <col min="15884" max="15884" width="8.85546875" customWidth="1"/>
    <col min="15886" max="15886" width="9.140625" customWidth="1"/>
    <col min="15887" max="15889" width="9.85546875" customWidth="1"/>
    <col min="15891" max="15891" width="11.28515625" customWidth="1"/>
    <col min="15893" max="15893" width="10.140625" customWidth="1"/>
    <col min="15894" max="15894" width="6.140625" customWidth="1"/>
    <col min="16133" max="16133" width="5.140625" customWidth="1"/>
    <col min="16134" max="16134" width="38.42578125" customWidth="1"/>
    <col min="16135" max="16135" width="34.28515625" customWidth="1"/>
    <col min="16136" max="16136" width="12.42578125" customWidth="1"/>
    <col min="16139" max="16139" width="9.42578125" customWidth="1"/>
    <col min="16140" max="16140" width="8.85546875" customWidth="1"/>
    <col min="16142" max="16142" width="9.140625" customWidth="1"/>
    <col min="16143" max="16145" width="9.85546875" customWidth="1"/>
    <col min="16147" max="16147" width="11.28515625" customWidth="1"/>
    <col min="16149" max="16149" width="10.140625" customWidth="1"/>
    <col min="16150" max="16150" width="6.140625" customWidth="1"/>
  </cols>
  <sheetData>
    <row r="1" spans="1:22" ht="18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8" x14ac:dyDescent="0.2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8" x14ac:dyDescent="0.25">
      <c r="A3" s="39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65.25" customHeight="1" x14ac:dyDescent="0.25">
      <c r="A4" s="1" t="s">
        <v>1</v>
      </c>
      <c r="B4" s="2" t="s">
        <v>2</v>
      </c>
      <c r="C4" s="3" t="s">
        <v>3</v>
      </c>
      <c r="D4" s="3" t="s">
        <v>4</v>
      </c>
      <c r="E4" s="3" t="s">
        <v>6</v>
      </c>
      <c r="F4" s="3" t="s">
        <v>5</v>
      </c>
      <c r="G4" s="3" t="s">
        <v>7</v>
      </c>
      <c r="H4" s="3" t="s">
        <v>24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21</v>
      </c>
      <c r="N4" s="18" t="s">
        <v>12</v>
      </c>
      <c r="O4" s="18" t="s">
        <v>22</v>
      </c>
      <c r="P4" s="20" t="s">
        <v>30</v>
      </c>
      <c r="Q4" s="22" t="s">
        <v>25</v>
      </c>
      <c r="R4" s="22" t="s">
        <v>27</v>
      </c>
      <c r="S4" s="18" t="s">
        <v>23</v>
      </c>
      <c r="T4" s="3" t="s">
        <v>13</v>
      </c>
      <c r="U4" s="3" t="s">
        <v>14</v>
      </c>
      <c r="V4" s="3" t="s">
        <v>15</v>
      </c>
    </row>
    <row r="5" spans="1:22" x14ac:dyDescent="0.25">
      <c r="A5" s="4"/>
      <c r="B5" s="5"/>
      <c r="C5" s="5"/>
      <c r="D5" s="4"/>
      <c r="E5" s="6"/>
      <c r="F5" s="4"/>
      <c r="G5" s="7"/>
      <c r="H5" s="6"/>
      <c r="I5" s="6"/>
      <c r="J5" s="6"/>
      <c r="K5" s="4"/>
      <c r="L5" s="4"/>
      <c r="M5" s="8"/>
      <c r="N5" s="8"/>
      <c r="O5" s="8"/>
      <c r="P5" s="8"/>
      <c r="Q5" s="21"/>
      <c r="R5" s="21"/>
      <c r="S5" s="8"/>
      <c r="T5" s="9"/>
      <c r="U5" s="9"/>
      <c r="V5" s="9"/>
    </row>
    <row r="6" spans="1:22" x14ac:dyDescent="0.25">
      <c r="A6" s="10">
        <v>1</v>
      </c>
      <c r="B6" s="11" t="s">
        <v>28</v>
      </c>
      <c r="C6" s="17" t="s">
        <v>29</v>
      </c>
      <c r="D6" s="31" t="s">
        <v>16</v>
      </c>
      <c r="E6" s="35">
        <v>1760</v>
      </c>
      <c r="F6" s="32">
        <f>(E6/30)*30</f>
        <v>1760</v>
      </c>
      <c r="G6" s="7">
        <f>ROUND((F6*8.33%),2)</f>
        <v>146.61000000000001</v>
      </c>
      <c r="H6" s="33">
        <f>F6+G6</f>
        <v>1906.6100000000001</v>
      </c>
      <c r="I6" s="32">
        <f t="shared" ref="I6" si="0">H6</f>
        <v>1906.6100000000001</v>
      </c>
      <c r="J6" s="32">
        <f t="shared" ref="J6" si="1">ROUND(F6*11.15%,2)</f>
        <v>196.24</v>
      </c>
      <c r="K6" s="32">
        <f t="shared" ref="K6" si="2">ROUND(F6*11.35%,2)</f>
        <v>199.76</v>
      </c>
      <c r="L6" s="28"/>
      <c r="M6" s="29"/>
      <c r="N6" s="29"/>
      <c r="O6" s="29"/>
      <c r="P6" s="36"/>
      <c r="Q6" s="29"/>
      <c r="R6" s="29"/>
      <c r="S6" s="29"/>
      <c r="T6" s="32">
        <f>SUM(K6:S6)</f>
        <v>199.76</v>
      </c>
      <c r="U6" s="30">
        <f t="shared" ref="U6" si="3">I6-T6</f>
        <v>1706.8500000000001</v>
      </c>
      <c r="V6" s="34">
        <f t="shared" ref="V6" si="4">A6</f>
        <v>1</v>
      </c>
    </row>
    <row r="7" spans="1:22" ht="15.75" x14ac:dyDescent="0.25">
      <c r="A7" s="12"/>
      <c r="B7" s="13" t="s">
        <v>17</v>
      </c>
      <c r="C7" s="13"/>
      <c r="D7" s="26"/>
      <c r="E7" s="27">
        <f t="shared" ref="E7:U7" si="5">SUM(E6:E6)</f>
        <v>1760</v>
      </c>
      <c r="F7" s="27">
        <f t="shared" si="5"/>
        <v>1760</v>
      </c>
      <c r="G7" s="27">
        <f t="shared" si="5"/>
        <v>146.61000000000001</v>
      </c>
      <c r="H7" s="27">
        <f t="shared" si="5"/>
        <v>1906.6100000000001</v>
      </c>
      <c r="I7" s="27">
        <f t="shared" si="5"/>
        <v>1906.6100000000001</v>
      </c>
      <c r="J7" s="27">
        <f t="shared" si="5"/>
        <v>196.24</v>
      </c>
      <c r="K7" s="27">
        <f t="shared" si="5"/>
        <v>199.76</v>
      </c>
      <c r="L7" s="27">
        <f t="shared" si="5"/>
        <v>0</v>
      </c>
      <c r="M7" s="27">
        <f t="shared" si="5"/>
        <v>0</v>
      </c>
      <c r="N7" s="27">
        <f t="shared" si="5"/>
        <v>0</v>
      </c>
      <c r="O7" s="27">
        <f t="shared" si="5"/>
        <v>0</v>
      </c>
      <c r="P7" s="27">
        <f t="shared" si="5"/>
        <v>0</v>
      </c>
      <c r="Q7" s="27">
        <f t="shared" si="5"/>
        <v>0</v>
      </c>
      <c r="R7" s="27">
        <f t="shared" si="5"/>
        <v>0</v>
      </c>
      <c r="S7" s="27">
        <f t="shared" si="5"/>
        <v>0</v>
      </c>
      <c r="T7" s="27">
        <f t="shared" si="5"/>
        <v>199.76</v>
      </c>
      <c r="U7" s="27">
        <f t="shared" si="5"/>
        <v>1706.8500000000001</v>
      </c>
      <c r="V7" s="12"/>
    </row>
    <row r="9" spans="1:22" x14ac:dyDescent="0.25">
      <c r="I9" t="s">
        <v>18</v>
      </c>
      <c r="L9" t="s">
        <v>18</v>
      </c>
    </row>
    <row r="10" spans="1:22" x14ac:dyDescent="0.25">
      <c r="J10" t="s">
        <v>18</v>
      </c>
    </row>
    <row r="13" spans="1:22" x14ac:dyDescent="0.25">
      <c r="M13" s="16"/>
    </row>
    <row r="14" spans="1:22" x14ac:dyDescent="0.25">
      <c r="B14" s="19"/>
      <c r="C14" s="14"/>
      <c r="F14" s="14"/>
      <c r="H14" s="14"/>
      <c r="L14" s="14"/>
      <c r="P14" s="14"/>
      <c r="Q14" s="14"/>
      <c r="R14" s="14"/>
      <c r="U14" s="14"/>
    </row>
    <row r="15" spans="1:22" ht="15.75" x14ac:dyDescent="0.25">
      <c r="B15" s="25" t="s">
        <v>26</v>
      </c>
      <c r="C15" s="14"/>
      <c r="F15" s="14"/>
      <c r="H15" s="14"/>
      <c r="L15" s="14"/>
      <c r="N15" s="14"/>
      <c r="P15" s="14"/>
      <c r="Q15" s="14"/>
      <c r="R15" s="14"/>
      <c r="T15" t="s">
        <v>18</v>
      </c>
      <c r="U15" s="14"/>
    </row>
    <row r="16" spans="1:22" ht="15.75" x14ac:dyDescent="0.25">
      <c r="B16" s="24" t="s">
        <v>19</v>
      </c>
      <c r="N16" s="15"/>
    </row>
    <row r="17" spans="2:2" ht="15.75" x14ac:dyDescent="0.25">
      <c r="B17" s="23"/>
    </row>
  </sheetData>
  <sortState ref="B6:T48">
    <sortCondition ref="B6"/>
  </sortState>
  <mergeCells count="3">
    <mergeCell ref="A1:V1"/>
    <mergeCell ref="A2:V2"/>
    <mergeCell ref="A3:V3"/>
  </mergeCells>
  <pageMargins left="0.70866141732283472" right="0.51181102362204722" top="0.74803149606299213" bottom="0.74803149606299213" header="0.31496062992125984" footer="0.31496062992125984"/>
  <pageSetup paperSize="8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2013-12-27T16:57:58Z</dcterms:modified>
</cp:coreProperties>
</file>