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05" windowWidth="19080" windowHeight="6720" firstSheet="3" activeTab="3"/>
  </bookViews>
  <sheets>
    <sheet name="Hoja1" sheetId="1" r:id="rId1"/>
    <sheet name="INV GER GEN 1" sheetId="3" r:id="rId2"/>
    <sheet name="INV G GENER" sheetId="4" r:id="rId3"/>
    <sheet name="AGOSTO 2015" sheetId="12" r:id="rId4"/>
  </sheets>
  <definedNames>
    <definedName name="_xlnm._FilterDatabase" localSheetId="3" hidden="1">'AGOSTO 2015'!$A$70:$J$87</definedName>
    <definedName name="_xlnm.Print_Area" localSheetId="3">'AGOSTO 2015'!$A$1:$J$101</definedName>
  </definedNames>
  <calcPr calcId="144525"/>
</workbook>
</file>

<file path=xl/calcChain.xml><?xml version="1.0" encoding="utf-8"?>
<calcChain xmlns="http://schemas.openxmlformats.org/spreadsheetml/2006/main">
  <c r="B5" i="4" l="1"/>
  <c r="B6" i="4" s="1"/>
  <c r="B7" i="4" s="1"/>
  <c r="B8" i="4" s="1"/>
  <c r="B9" i="4" s="1"/>
  <c r="B10" i="4" s="1"/>
  <c r="B11" i="4" s="1"/>
  <c r="G10" i="4" l="1"/>
  <c r="G8" i="4"/>
  <c r="G12" i="4" l="1"/>
  <c r="F11" i="3"/>
  <c r="F14" i="3" l="1"/>
  <c r="F22" i="3" s="1"/>
</calcChain>
</file>

<file path=xl/comments1.xml><?xml version="1.0" encoding="utf-8"?>
<comments xmlns="http://schemas.openxmlformats.org/spreadsheetml/2006/main">
  <authors>
    <author>REP_GP_UOP</author>
  </authors>
  <commentList>
    <comment ref="D63" authorId="0">
      <text>
        <r>
          <rPr>
            <b/>
            <sz val="9"/>
            <color indexed="81"/>
            <rFont val="Tahoma"/>
            <family val="2"/>
          </rPr>
          <t>REP_GP_UOP:</t>
        </r>
        <r>
          <rPr>
            <sz val="9"/>
            <color indexed="81"/>
            <rFont val="Tahoma"/>
            <family val="2"/>
          </rPr>
          <t xml:space="preserve">
cambio administrativo Control Previo</t>
        </r>
      </text>
    </comment>
  </commentList>
</comments>
</file>

<file path=xl/sharedStrings.xml><?xml version="1.0" encoding="utf-8"?>
<sst xmlns="http://schemas.openxmlformats.org/spreadsheetml/2006/main" count="1294" uniqueCount="621">
  <si>
    <t>No.</t>
  </si>
  <si>
    <t>NOMBRE:</t>
  </si>
  <si>
    <t>CANTON:</t>
  </si>
  <si>
    <t>PARROQUIA:</t>
  </si>
  <si>
    <t>SECTOR</t>
  </si>
  <si>
    <t>ZONA:</t>
  </si>
  <si>
    <t>AREA:</t>
  </si>
  <si>
    <t>POBLACION:</t>
  </si>
  <si>
    <t>TIPO DE PROYECTO:</t>
  </si>
  <si>
    <t>CONSECIÓN:</t>
  </si>
  <si>
    <t>MONTO:</t>
  </si>
  <si>
    <t>FECHA DE INICIO:</t>
  </si>
  <si>
    <t>PLAZO:</t>
  </si>
  <si>
    <t>FECHA DE TERMINACIÓN:</t>
  </si>
  <si>
    <t>TECNICO ENCARGADO:</t>
  </si>
  <si>
    <t>TRAMITE</t>
  </si>
  <si>
    <t>RIEGO PARA LAS PARROQUIAS DE MANGAHURCO, BOLASPAMBA Y CAZADEROS</t>
  </si>
  <si>
    <t>ZAPOTILLO</t>
  </si>
  <si>
    <t>BOLASPAMBA</t>
  </si>
  <si>
    <t>MANGAHURCO, BOLASPAMBA Y CAZADEROS</t>
  </si>
  <si>
    <t>N</t>
  </si>
  <si>
    <t>NUEVO</t>
  </si>
  <si>
    <t>SI TIENE</t>
  </si>
  <si>
    <t>NN</t>
  </si>
  <si>
    <t>CONSTRUCCION DE CANAL DE RIEGO PARA COMUNIDAD CHINGULLE</t>
  </si>
  <si>
    <t>CALVAS</t>
  </si>
  <si>
    <t>COLAIZACA</t>
  </si>
  <si>
    <t>CHINGULLE</t>
  </si>
  <si>
    <t>REHABILITACIÓN DEL SISTEMA DE RIEGO SEUCER BAJO</t>
  </si>
  <si>
    <t>SARAGURO</t>
  </si>
  <si>
    <t>LLUZHAPA</t>
  </si>
  <si>
    <t>SEUCER</t>
  </si>
  <si>
    <t>REHABILITACION</t>
  </si>
  <si>
    <t>CONSTRUCCION DE SITEMA DE RIEGO PARA EL BARRIO COAMINE</t>
  </si>
  <si>
    <t>PALTAS</t>
  </si>
  <si>
    <t>LAURO GUERRERO</t>
  </si>
  <si>
    <t>COAMINE, LOURDES</t>
  </si>
  <si>
    <t>NO TIENE</t>
  </si>
  <si>
    <t>CONSTRUCCION DE SITEMA DE RIEGO POR ASPESIÓN PARA EL BARRIO PULPERÍA PULPERÍA</t>
  </si>
  <si>
    <t>PULPERÍA</t>
  </si>
  <si>
    <t>6,50HAS</t>
  </si>
  <si>
    <t>Ing. William Guzman</t>
  </si>
  <si>
    <t>777/1609</t>
  </si>
  <si>
    <t>CONSTRUCCIÓN DE OBRAS DE PROTECCIÓN MARGENES DEL RÍO PINDO</t>
  </si>
  <si>
    <t>ESPINDOLA</t>
  </si>
  <si>
    <t>EL INGENIO</t>
  </si>
  <si>
    <t>RÍO PINDO</t>
  </si>
  <si>
    <t>Ing. Freddy Ochoa</t>
  </si>
  <si>
    <t>REHABILITACIÓN SISTEMA DE RIEGO PRODUCTORES ARTESANALES Y AGROPECUARIOS EL PROGRESO</t>
  </si>
  <si>
    <t>SOZORANGA</t>
  </si>
  <si>
    <t>TACAMOROS</t>
  </si>
  <si>
    <t>REHABILITACIÓN SISTEMA DE RIEGO ASNAYACU</t>
  </si>
  <si>
    <t>GONZANAMA</t>
  </si>
  <si>
    <t>PURUNUMA</t>
  </si>
  <si>
    <t>ASNAYACU</t>
  </si>
  <si>
    <t>SISTEMA DE RIEGO PASALLAL POROTILLO</t>
  </si>
  <si>
    <t>GUACHANAMA</t>
  </si>
  <si>
    <t xml:space="preserve"> PASALLAL POROTILLO</t>
  </si>
  <si>
    <t>Ing. Miguel Bustos</t>
  </si>
  <si>
    <t>CONSTRUCCION CANAL DE RIEGO JATUPAMBA</t>
  </si>
  <si>
    <t xml:space="preserve"> JATUPAMBA</t>
  </si>
  <si>
    <t>Ing. Santos Armijos</t>
  </si>
  <si>
    <t>REHABILITACIÓN CANAL DE RIEGO BELLAVISTA</t>
  </si>
  <si>
    <t>CATAMAYO</t>
  </si>
  <si>
    <t>TRAPICHILLO</t>
  </si>
  <si>
    <t>Ing. Victor Gualán</t>
  </si>
  <si>
    <t>CONSTRUCCIÓN CANAL DE RIEGO EL ALMENDRAL</t>
  </si>
  <si>
    <t>EL ALMENDRAL</t>
  </si>
  <si>
    <t>LINEA DE CONDUCCIÓN SISTEMA DE RIEGO TUNCARTA</t>
  </si>
  <si>
    <t>TUNCARTA</t>
  </si>
  <si>
    <t>MAGAP/INAR</t>
  </si>
  <si>
    <t>S/N</t>
  </si>
  <si>
    <t>CONSTRUCCIÓN SISTEMA DE RIEGO ROMERILLOS</t>
  </si>
  <si>
    <t>LOJA</t>
  </si>
  <si>
    <t>VILCABAMBA</t>
  </si>
  <si>
    <t>ROMERILOS</t>
  </si>
  <si>
    <t>Ing. Patricio Pelaez</t>
  </si>
  <si>
    <t>CONSTRUCCIÓN SISTEMA DE RIEGO MACARÁ SEGUNDA ETAPA</t>
  </si>
  <si>
    <t>MACARA</t>
  </si>
  <si>
    <t>ELOY ALFARO</t>
  </si>
  <si>
    <t>SISTEMA DE RIEGO COMUNITARIO PARA LA ASOCIACIÓN GANADERA SAN PEDRO APOSTOL</t>
  </si>
  <si>
    <t>CELICA</t>
  </si>
  <si>
    <t>VARIOS</t>
  </si>
  <si>
    <t>CONSTRUCCIÓN SISTEMA DE RIEGO PRESURIZADOPAPALANGO</t>
  </si>
  <si>
    <t>PINDAL</t>
  </si>
  <si>
    <t>TABACALES-PAPALANGO</t>
  </si>
  <si>
    <t>CONSTRUCCIÓN SISTEMA DE RIEGO JAGUAY GRANDE</t>
  </si>
  <si>
    <t xml:space="preserve"> JAGUAY GRANDE</t>
  </si>
  <si>
    <t>Ing. Alberto Chavez</t>
  </si>
  <si>
    <t>CONSTRUCCIÓN RIEGO DE ALTA EFICIENCIA PARA PRODUCTOS DE ALTA RENTABILIDAD UTILIZANDO ENERGÍA LIMPIA</t>
  </si>
  <si>
    <t>CONSTRUCCIÓN SISTEMA DE RIEGO PASALLAL-POROTILLO</t>
  </si>
  <si>
    <t>HUERTAS</t>
  </si>
  <si>
    <t>CONSTRUCCIÓN SISTEMA DE RIEGO EL CARMEN</t>
  </si>
  <si>
    <t>MALACATOS</t>
  </si>
  <si>
    <t>EL CARMEN</t>
  </si>
  <si>
    <t>Ing. Gustavo Gutierrez</t>
  </si>
  <si>
    <t>CONSTRUCCIÓN DE SIFÓN BARRIO PAQUIZHAPA</t>
  </si>
  <si>
    <t>URDANETA</t>
  </si>
  <si>
    <t>PAQUIZAHPA</t>
  </si>
  <si>
    <t>CONSTRUCCIÓN DE LA CAPTACIÓN RED DE CONDUCCIÓN Y OBRAS ESPECIALES</t>
  </si>
  <si>
    <t>GUALEL</t>
  </si>
  <si>
    <t>LAS PALMAS</t>
  </si>
  <si>
    <t>REHABILITACIÓN SISTEMA DE RIEGO EL GUINEO</t>
  </si>
  <si>
    <t>CHAGUARPAMBA</t>
  </si>
  <si>
    <t>SANTA RUFINA</t>
  </si>
  <si>
    <t>EL GUINEO</t>
  </si>
  <si>
    <t>REHABILITACIÓN SISTEMA DE RIEGOLAS COCHAS SAN VICENTE</t>
  </si>
  <si>
    <t>COCHAS SAN VICENTE</t>
  </si>
  <si>
    <t>REHABILITACIÓN SISTEMA DE RIEGO QUINARA</t>
  </si>
  <si>
    <t>QUINARA</t>
  </si>
  <si>
    <t>ing. Gustavo Gutierrez</t>
  </si>
  <si>
    <t>REHABILITACIÓN SISTEMA DE RIEGO BELLAVISTA</t>
  </si>
  <si>
    <t>REHABILITACIÓN SISTEMA DE RIEGO EL ALMENDRAL</t>
  </si>
  <si>
    <t>REHABILITACIÓN SISTEMA DE RIEGO  SAN ANTONIO</t>
  </si>
  <si>
    <t>SAN ANTONIO</t>
  </si>
  <si>
    <t>ESTUDIO</t>
  </si>
  <si>
    <t>Ing. Vicente Carillo</t>
  </si>
  <si>
    <t>REHABILITACIÓN SISTEMA DE RIEGO  SAN LUIS DE CURIACU</t>
  </si>
  <si>
    <t>SELVA ALEGRE</t>
  </si>
  <si>
    <t>SAN LUIS DE CURIACU</t>
  </si>
  <si>
    <t>Ing. Hernan Briseño</t>
  </si>
  <si>
    <t>REHABILITACIÓN DE LA ACEQUIA PUEBLO NUEVO</t>
  </si>
  <si>
    <t>SAN FRANCISCO</t>
  </si>
  <si>
    <t>REHABILITACIÓN DE LA ACEQUIA EL NAQUE</t>
  </si>
  <si>
    <t>EL NAQUE</t>
  </si>
  <si>
    <t>MEJORAMIENTO DEL SISTEMA DE RIEGOPARA LA HACIENDA  AGRÍCOLA  Y GANADERA CASANGA</t>
  </si>
  <si>
    <t>CASANGA</t>
  </si>
  <si>
    <t>HACIENDA AGRÍCOLA Y GANADERA</t>
  </si>
  <si>
    <t>8575/2384</t>
  </si>
  <si>
    <t>REAHABILITACIÓN DEL SISTEMA DE RIEGO PLATANAL</t>
  </si>
  <si>
    <t>NAMBACOLA</t>
  </si>
  <si>
    <t>PLATANAL</t>
  </si>
  <si>
    <t>REAHABILITACIÓN DEL SISTEMA DE RIEGO PRODUCTORES ARTESANALES Y AGROPECUARIOS EL PROGRESO</t>
  </si>
  <si>
    <t>CALERA</t>
  </si>
  <si>
    <t>1277-A</t>
  </si>
  <si>
    <t>CONSTRUCCIÓN DEL SISTEMA DE RIEGO EL ALGODONAL</t>
  </si>
  <si>
    <t>ALGODONAL</t>
  </si>
  <si>
    <t>REHABILITACIÓNDEL SISTEMA DE RIEGO BERMEJO YESO-CHARAMA</t>
  </si>
  <si>
    <t>AMALUZA</t>
  </si>
  <si>
    <t>YESO-CHARAMA</t>
  </si>
  <si>
    <t>Ing. Italo Torres</t>
  </si>
  <si>
    <t>ENCAUSAMIENTO QUEBRADA TRAPICHILLO</t>
  </si>
  <si>
    <t>Ing. Amable Piedra</t>
  </si>
  <si>
    <t>7018/6934</t>
  </si>
  <si>
    <t>REHABILITACIÓN CANAL DE RIEGO UCHUCAY</t>
  </si>
  <si>
    <t>SAN SEBASTIAN DE YULUC</t>
  </si>
  <si>
    <t>UCHUCAY</t>
  </si>
  <si>
    <t>REHABILITACIÓN CANAL DE RIEGO EL LUMO</t>
  </si>
  <si>
    <t>SAN PABLO DE TENTA</t>
  </si>
  <si>
    <t>CAÑICAPAC</t>
  </si>
  <si>
    <t>CONFORMACIÓN DE UNIDAD DE SEGURIDAD LABORAL DE RIDRENSUR EP</t>
  </si>
  <si>
    <t>SANTIAGO</t>
  </si>
  <si>
    <t>REHABILITACIÓN  SISTEMA DE RIEGO SAN LUIS DE MOSTAZAPAMBA</t>
  </si>
  <si>
    <t>SUMAYPAMBA</t>
  </si>
  <si>
    <t>MOSTAZAPAMBA</t>
  </si>
  <si>
    <t>REHAVILITACIÓN SISTEMA DE RIEGO VERDUM</t>
  </si>
  <si>
    <t>EL TAMBO</t>
  </si>
  <si>
    <t>VERDUM</t>
  </si>
  <si>
    <t>CONSTRUCCIÓN</t>
  </si>
  <si>
    <t>Ing. Carlos León</t>
  </si>
  <si>
    <t>DISEÑO DEL SISTEMA DE RIEGO SAN PEDRO MARTIR</t>
  </si>
  <si>
    <t>CARIAMANGA</t>
  </si>
  <si>
    <t>SAN PEDRO MARTIR</t>
  </si>
  <si>
    <t>938/5893</t>
  </si>
  <si>
    <t>DISEÑO DEL SISTEMA DE RIEGO ARTON ALTO Y BAJO</t>
  </si>
  <si>
    <t>UTUANA</t>
  </si>
  <si>
    <t>ARTON Y BAJO</t>
  </si>
  <si>
    <t>DISEÑO DEL SISTEMA DE RIEGO COLA</t>
  </si>
  <si>
    <t>COLA</t>
  </si>
  <si>
    <t>DISEÑO DEL SISTEMA DE RIEGO ZHILUPA</t>
  </si>
  <si>
    <t>CHANGAIMINA</t>
  </si>
  <si>
    <t>ZHILUPA</t>
  </si>
  <si>
    <t>DISEÑO DEL SISTEMA DE RIEGO CHINGULLE</t>
  </si>
  <si>
    <t>DISEÑO DEL SISTEMA DE RIEGO AGUACOLLA</t>
  </si>
  <si>
    <t>AGUACOLLA</t>
  </si>
  <si>
    <t>SISTEMA DE RIEGO VEDILLAS COCHALOMA-GUIÑASHAPASALADO BLANCO</t>
  </si>
  <si>
    <t>VEDILLAS-COCHALOMA-SALADO BLANCO</t>
  </si>
  <si>
    <t>SISTEMA DE RIEGO SAN ANTONIO DE LAS ARADAS</t>
  </si>
  <si>
    <t>QUILANGA</t>
  </si>
  <si>
    <t>SAN ANTONIO DE LAS ARADAS</t>
  </si>
  <si>
    <t>CONSTRUCCIÓN DE MICROSISTEMAS DE RIEGO EN LA PARROQUIA GUAYQUICHUMA</t>
  </si>
  <si>
    <t>GUAYQUICHUMA</t>
  </si>
  <si>
    <t>CONSTRUCCIÓN DEL SISTEMA DE RIEGO ROMERILLOS</t>
  </si>
  <si>
    <t>ROMERILLOS</t>
  </si>
  <si>
    <t>CONSTRUCCIÓN DEL SISTEMA DE RIEGO PARA LOS BARRIOS MOLLEVEGA Y TIERRAS AMARILLAS</t>
  </si>
  <si>
    <t>MOLLEVEGA Y TEIERRAS AMARILLAS</t>
  </si>
  <si>
    <t>1604/9441</t>
  </si>
  <si>
    <t>VISTA PRELIMINAR PARA LA FACTIBILIDAD DEL SISTEMA DE RIEGO TESALIA BAJO</t>
  </si>
  <si>
    <t>CHUQUIRIBAMBA</t>
  </si>
  <si>
    <t>TASALIA BAJO</t>
  </si>
  <si>
    <t>ESTUDIO Y CONSTRUCCIÓN DE SISTEMA DE RIEGO 27 DE ABRIL</t>
  </si>
  <si>
    <t>27 DE ABRIL</t>
  </si>
  <si>
    <t>LA ANARANJA</t>
  </si>
  <si>
    <t>ESTUDIO DE PREFACITIBILIDAD SISTEMA DE RIEGO EN LA QUEBRADA YAMANA</t>
  </si>
  <si>
    <t>YAMANA</t>
  </si>
  <si>
    <t>YAMANA SUQUINDA</t>
  </si>
  <si>
    <t xml:space="preserve">CONSTRUCCIÓN DEL SISTEMA DE RIEGO POR GOTEO </t>
  </si>
  <si>
    <t>SABANILLA</t>
  </si>
  <si>
    <t>ALAMOR</t>
  </si>
  <si>
    <t xml:space="preserve">CANTÓN </t>
  </si>
  <si>
    <t>PARROQUIA</t>
  </si>
  <si>
    <t>PROYECTO</t>
  </si>
  <si>
    <t>MONTO</t>
  </si>
  <si>
    <t>TAMBO</t>
  </si>
  <si>
    <t>LUCERO</t>
  </si>
  <si>
    <t>CAMBIO DEL SIFON "CENTRO DE LUCERO"</t>
  </si>
  <si>
    <t>TIEMPO DE EJECUCIÓN
DÍAS</t>
  </si>
  <si>
    <t>REHABILITACIÓN DEL CANAL DE RIEGO CONSAPAMBA-CELI ROMAN</t>
  </si>
  <si>
    <t>TRES LEGUAS</t>
  </si>
  <si>
    <t>CONSTRUCCIÓN DE LAS REDES DE DISTRIBUCIÓN DEL SISTEMA DE RIEGO TRES LEGUAS</t>
  </si>
  <si>
    <t>MEJORAMIENTO DEL SISTEMA DE RIEGO BUENA ESPERANZA</t>
  </si>
  <si>
    <t>CONSTRUCCIÓN DEL SIFON EN EL SISTEMA DE RIEGO PAQUISHAPA</t>
  </si>
  <si>
    <t>MEJORAMIENTO DEL SISTEMA DE RIEGO SAN FRANCISCO</t>
  </si>
  <si>
    <t>PROV. LOJA</t>
  </si>
  <si>
    <t>REHABILITACIÓN DEL SISTEMA DE RIEGO LA CALERA</t>
  </si>
  <si>
    <t>LA CALERA</t>
  </si>
  <si>
    <t>VARIAS</t>
  </si>
  <si>
    <t>REHABILITACIÓN DE SISTEMAS DE RIEGO COMUNITARIOS EN LA PROVINCIA DE LOJA (PRESUPUESTO PARTICIPATIVO)</t>
  </si>
  <si>
    <t>SAN ANTONIO DE PALTAS</t>
  </si>
  <si>
    <t>CONSULTORÍA PARA EL MEJORAMIENTO EN EL SISTEMA DE RIEGO SAN ANTONIO DE PALTAS</t>
  </si>
  <si>
    <t>OBSERVACIÓN</t>
  </si>
  <si>
    <t>PROPUESTA A PRESENTAR EN COORDINACIÓN CON GERENCIA TÉCNICA Y GERENCIA DE PLANIFICACIÓN</t>
  </si>
  <si>
    <t>CONTRATACIÓN DE SERVICIOS ESPECIALES PARA COMPLEMENTAR LOS DISEÑOS DEFINITIVOS</t>
  </si>
  <si>
    <t>GERENCIA PLANIFICACIÓN</t>
  </si>
  <si>
    <t>OLMEDO</t>
  </si>
  <si>
    <t>LOMA REDONDA</t>
  </si>
  <si>
    <t>TOTAL</t>
  </si>
  <si>
    <t>PRESURIZACIÓN DE LAS REDES DE DISTRIBUCIÓN DEL SISTEMA DE RIEGO SAN FRANCISCO - EL TAMBO</t>
  </si>
  <si>
    <t>MEJORAMIENTO DEL SISTEMA DE RIEGO TRAPICHILLO CANAL No. 5</t>
  </si>
  <si>
    <t>MEJORAMIENTO DEL SISTEMA DE RIEGO LOMA REDONDA</t>
  </si>
  <si>
    <t>CANTONES NO CONSIDERADOS</t>
  </si>
  <si>
    <t>CONSTRUCCIÓN DE CAPTACIONES PARA EL SISTEMA DE RIEGO SANTIAGO</t>
  </si>
  <si>
    <t>PUYANGO</t>
  </si>
  <si>
    <t>SEGNDA ETAPA CAMPANA MALACATOS (PRESURIZACION)</t>
  </si>
  <si>
    <t>PROPUESTA PARA LA ELABORACIÓN DEL PLAN OPERATIVO ANUAL (CONSTRUCCION)</t>
  </si>
  <si>
    <t>Hay que actualizar</t>
  </si>
  <si>
    <t>PROPUESTA A PRESENTAR EN COORDINACIÓN CON GERENCIA TÉCNICA Y GERENCIA DE PLANIFICACIÓN.- CONTRATO</t>
  </si>
  <si>
    <t>EL VALOR INCLUYE SOLO MATERIALES.- ADMINISTRACION DIRECTA</t>
  </si>
  <si>
    <t>CONVENIO</t>
  </si>
  <si>
    <t>NO TIENE ESTUDIO</t>
  </si>
  <si>
    <t>OBRAS DE MEJORAMIENTO EN EL SRP SANTIAGO $ 20000.- CONVENIO</t>
  </si>
  <si>
    <t>CONTRATO</t>
  </si>
  <si>
    <t>CONTRATO EJECUCION/TERMINACION</t>
  </si>
  <si>
    <t>OBRAS DE MEJORAMIENTO EN LOS SRP NO TRANSFERIDOS</t>
  </si>
  <si>
    <t>OPERACIÓN Y MANTENIMIENTO</t>
  </si>
  <si>
    <t>XXXXX</t>
  </si>
  <si>
    <t>GERENCIA ADMINISTRATIVA FINANCIERA</t>
  </si>
  <si>
    <t>Nº</t>
  </si>
  <si>
    <t>CARGO O PUESTO</t>
  </si>
  <si>
    <t>GERENCIA GENERAL</t>
  </si>
  <si>
    <t>Gerente General</t>
  </si>
  <si>
    <t>Secretaria Ejecutiva</t>
  </si>
  <si>
    <t>Responsable de Talento Humano</t>
  </si>
  <si>
    <t>Secretaria-Recepcion</t>
  </si>
  <si>
    <t>Asesor Juridico</t>
  </si>
  <si>
    <t>GERENCIA TECNICA</t>
  </si>
  <si>
    <t>Gerente Tecnico</t>
  </si>
  <si>
    <t>Ingeniero Civil 2</t>
  </si>
  <si>
    <t>Técnico Zonal de Infraestructura</t>
  </si>
  <si>
    <t>Gerente Administrativo Financiero</t>
  </si>
  <si>
    <t>Guardalmacen</t>
  </si>
  <si>
    <t xml:space="preserve">Asistente de Servicios Institucionales </t>
  </si>
  <si>
    <t>Analista Financiero 1</t>
  </si>
  <si>
    <t>Tesorero</t>
  </si>
  <si>
    <t>Cotizador</t>
  </si>
  <si>
    <t>Gerente de Planificacion</t>
  </si>
  <si>
    <t xml:space="preserve">Asistente Técnico y de Apoyo </t>
  </si>
  <si>
    <t xml:space="preserve">Ingeniero Agricola </t>
  </si>
  <si>
    <t>Topografo</t>
  </si>
  <si>
    <t>Promotor Social</t>
  </si>
  <si>
    <t>Gerente de Operación y Mantenimiento</t>
  </si>
  <si>
    <t>Asistente Administrativa-Financiera</t>
  </si>
  <si>
    <t>Ingeniero Agricola 1</t>
  </si>
  <si>
    <t>Bodeguero</t>
  </si>
  <si>
    <t>Conductor</t>
  </si>
  <si>
    <t>Albañil</t>
  </si>
  <si>
    <t>Abogad0 1</t>
  </si>
  <si>
    <t>Asistente Jurídico</t>
  </si>
  <si>
    <t>SERVIDORES DE PLANTA</t>
  </si>
  <si>
    <t>SERVIDORES CON CONTRATO OCASIONAL</t>
  </si>
  <si>
    <t>Asistente Talento Humano</t>
  </si>
  <si>
    <t>CEDULA</t>
  </si>
  <si>
    <t>UNIDAD A LA QUE PERTENECE</t>
  </si>
  <si>
    <t>DIRECCION DOMICILIARIA</t>
  </si>
  <si>
    <t>FECHA DE NACIMIENTO</t>
  </si>
  <si>
    <t>INSTRUCCIÓN O TITULO</t>
  </si>
  <si>
    <t>ESTADO CIVIL</t>
  </si>
  <si>
    <t>TELEFONO/
CELULAR</t>
  </si>
  <si>
    <t>BACHILLER</t>
  </si>
  <si>
    <t>SOLTERO</t>
  </si>
  <si>
    <t>SECUNDARIA</t>
  </si>
  <si>
    <t>DIVORCIADO</t>
  </si>
  <si>
    <t>CASADO</t>
  </si>
  <si>
    <t>BASICA</t>
  </si>
  <si>
    <t>12 DICIEMBRE DE 1977</t>
  </si>
  <si>
    <t>11 MARZO DE 1966</t>
  </si>
  <si>
    <t>CDLA. EL ELECTRICISTA CALLE ADAN SMITH Y CARLOS MORA</t>
  </si>
  <si>
    <t>10 ENERO DE 1967</t>
  </si>
  <si>
    <t>21 MAYO DE 1957</t>
  </si>
  <si>
    <t>ZAMORA HUAYCO, EL CARMEN</t>
  </si>
  <si>
    <t>28 AGOSTO DE 1974</t>
  </si>
  <si>
    <t>LA BANDA</t>
  </si>
  <si>
    <t xml:space="preserve">2541895
</t>
  </si>
  <si>
    <t>10 MARZO DE 1943</t>
  </si>
  <si>
    <t>CASADA</t>
  </si>
  <si>
    <t>10 JUNIO DE 1957</t>
  </si>
  <si>
    <t>SAUCES NORTE, MANZANA N VILLA 4</t>
  </si>
  <si>
    <t>540381
0988034060</t>
  </si>
  <si>
    <t>SUPERIOR</t>
  </si>
  <si>
    <t>31 JULIO DE 1962</t>
  </si>
  <si>
    <t>24 DE MAYO Y JOSE ANTONIO EGUIGUREN</t>
  </si>
  <si>
    <t>2582365
0994864308</t>
  </si>
  <si>
    <t>09 FEBRERO DE 1965</t>
  </si>
  <si>
    <t>ALFREDO MORA REYES 02-21</t>
  </si>
  <si>
    <t>2581772
0992381162</t>
  </si>
  <si>
    <t>09 JULIO DE 1980</t>
  </si>
  <si>
    <t>28 SEPTIEMBRE DE 1959</t>
  </si>
  <si>
    <t>CLODOVEO JARAMILLO CARRION ENTRE AVDA. ZOILA RODRIGUEZ Y SANTIAGO DE LAS MONTAÑAS</t>
  </si>
  <si>
    <t>13 SEPTIEMBRE DE 1981</t>
  </si>
  <si>
    <t>SOLTERA</t>
  </si>
  <si>
    <t>LA PAZ, CALLE MANUEL DJ LOZANO Y LEONIDAS GUERRERO</t>
  </si>
  <si>
    <t>ALFREDO MORA REYES 0034 Y BENJAMIN PEREIRA</t>
  </si>
  <si>
    <t>2578940
0984853749</t>
  </si>
  <si>
    <t>01 ENERO DE 1979</t>
  </si>
  <si>
    <t>GERENCIA PLANIFICACION</t>
  </si>
  <si>
    <t>ALAMOS ENTRE ARUPOS Y CATAMAYO</t>
  </si>
  <si>
    <t>20 MARZO DE 1968</t>
  </si>
  <si>
    <t>10 MAYO DE 1971</t>
  </si>
  <si>
    <t>GERENCIA OPERACIÓN Y MANTENIMIENTO</t>
  </si>
  <si>
    <t>ASESORIA JURIDCA</t>
  </si>
  <si>
    <t>02 MARZO DE 1976</t>
  </si>
  <si>
    <t>28 DICIEMBRE DE 1965</t>
  </si>
  <si>
    <t>DIVORCIADA</t>
  </si>
  <si>
    <t>BENJAMIN PEREIRA 16-26 Y ALFREDO MORA REYES</t>
  </si>
  <si>
    <t>05 NOVIEMBRE DE 1980</t>
  </si>
  <si>
    <t>BARRIO NUEVA GRANADA,, AVDA. 8 DE DICIEMBRE Y GRAL. RODRIGUEZ</t>
  </si>
  <si>
    <t>2614440
0987237095</t>
  </si>
  <si>
    <t>05 SEPTIEMBRE DE 1989</t>
  </si>
  <si>
    <t>2578835
0994714473</t>
  </si>
  <si>
    <t>ANDRES BELLO Y OLMEDO</t>
  </si>
  <si>
    <t>05 FEBRERO DE 1982</t>
  </si>
  <si>
    <t>SAN PEDRO, ARGENTINA ENTRE BRASIL Y PARAGUAY</t>
  </si>
  <si>
    <t>UNIDAD NEGOCIOS ZAPOTILLO</t>
  </si>
  <si>
    <t>26 JUNIO DE 1952</t>
  </si>
  <si>
    <t>CALLE MEXICO 15-88 ENTRE PIO JARAMILLO Y BRASIL</t>
  </si>
  <si>
    <t>06 ABRIL DE 1978</t>
  </si>
  <si>
    <t>16 FEBRERO DE 1985</t>
  </si>
  <si>
    <t>647501
0993842714</t>
  </si>
  <si>
    <t xml:space="preserve">EMPRESA PUBLICA DE RIEGO Y DRENAJE DEL SUR </t>
  </si>
  <si>
    <t xml:space="preserve">"RIDRENSUR EP" </t>
  </si>
  <si>
    <t>Asistente de Guardalmacen</t>
  </si>
  <si>
    <t xml:space="preserve"> DE PLANTA Y CONTRATO INDEFINIDO</t>
  </si>
  <si>
    <t>T R A B A J A D O R E S:</t>
  </si>
  <si>
    <t xml:space="preserve"> CONTRATOS EVENTUALES</t>
  </si>
  <si>
    <t xml:space="preserve"> CONTRATOS A PLAZO FIJO</t>
  </si>
  <si>
    <t>DE NOMBRAMIENTO Y LIBRE REMOCION</t>
  </si>
  <si>
    <t>10 ABRIL DE 1988</t>
  </si>
  <si>
    <t>2613187
0981178097
0995353083</t>
  </si>
  <si>
    <t>TURUNUMA ALTO, CALLES ZARAGOZA Y LOGROÑO</t>
  </si>
  <si>
    <t>BURNEO VALDIVIESO JULIAN MAURICIO</t>
  </si>
  <si>
    <t>ESPINOZA ERREIZ LILIA ROSARIO</t>
  </si>
  <si>
    <t>ARMIJOS ARMIJOS SANTOS ALFONSO</t>
  </si>
  <si>
    <t>ORDOÑEZ ESPINOPZA OSWALDO FRANCISCO</t>
  </si>
  <si>
    <t>CABRERA GRANDA CESAR HUMBERTO</t>
  </si>
  <si>
    <t>TIGRE ESCALERA LUIS ANTONIO</t>
  </si>
  <si>
    <t>ESTRELA CAMPOVERDE MANUEL AUGUSTO</t>
  </si>
  <si>
    <t>ESPINOZA LANCHI HENRY ALCIVAR</t>
  </si>
  <si>
    <t>JIMENEZ TENE YOMARA VANESSA</t>
  </si>
  <si>
    <t>CAMBIZACA DIAZ WILLIAM ANTONIO</t>
  </si>
  <si>
    <t>AGUIRRE MONTERO CARLOS ERNESTO</t>
  </si>
  <si>
    <t>JARAMILLO MONCADA VICTOR AURELIO</t>
  </si>
  <si>
    <t>LEON VEGA CARLOS VINICIO</t>
  </si>
  <si>
    <t>ROMAN LUNA EDUARDO ALEJANDRO</t>
  </si>
  <si>
    <t>GUTIERREZ SANCHEZ BISMARK GUSTAVO</t>
  </si>
  <si>
    <t>IÑIGUEZ OCHOA VERONICA ELIZABETH</t>
  </si>
  <si>
    <t>BURNEO CORREA JOSUE ENRIQUE</t>
  </si>
  <si>
    <t>OCHOA AGUIRRE JOFFRE IVAN</t>
  </si>
  <si>
    <t>OVIEDO ZAMBRANO SEGUNDO JONATHAN</t>
  </si>
  <si>
    <t>CUEVA PIEDRA DENNIS RAMIRO</t>
  </si>
  <si>
    <t>REYES LUNA LORENA ALEXANDRA</t>
  </si>
  <si>
    <t>ORTEGA NOVILLO BOLIVAR FERNANDO</t>
  </si>
  <si>
    <t>SANCHEZ ZAPATA LUIS ALFREDO</t>
  </si>
  <si>
    <t>APELLIDOS Y NOMBRES</t>
  </si>
  <si>
    <t>AREVALO UYAGUARI SANDRA ELISA</t>
  </si>
  <si>
    <t>Asistente Financiero (Presupuesto)</t>
  </si>
  <si>
    <t>02 MARZO DEL 1979</t>
  </si>
  <si>
    <t>CDLA. CLODOVEO JARAMILLO, CALLES ORURO Y CORDOVA</t>
  </si>
  <si>
    <t xml:space="preserve">TECNICO ZONAL </t>
  </si>
  <si>
    <t>GONZALEZ MINCHALO ADOLFO ISRAEL</t>
  </si>
  <si>
    <t>SALAZAR ABRIGO MANUEL AGUSTIN</t>
  </si>
  <si>
    <t>CONDUCTOR</t>
  </si>
  <si>
    <t>PEON AYUDANTE DE TOPOGRAFIA</t>
  </si>
  <si>
    <t>ROMAN HIDALGO ROLANDO GERNANGEL</t>
  </si>
  <si>
    <t>OPERADOR DE RETROEXCAVADORA</t>
  </si>
  <si>
    <t>LAS PEÑAS</t>
  </si>
  <si>
    <t>15 AGOSTO DE 1970</t>
  </si>
  <si>
    <t>ORTIZ CALLE RANDON STALIN</t>
  </si>
  <si>
    <t>ARMIJOS ARMIJOS HERNAN VINICIO</t>
  </si>
  <si>
    <t>TORRES ESPINOZA MARIA TERESA</t>
  </si>
  <si>
    <t>CUEVA VELASQUEZ PAMELA STEFANIA</t>
  </si>
  <si>
    <t>PARRA OROSCO RAMIRO EMANUEL</t>
  </si>
  <si>
    <t>TECNICO SOCIAL</t>
  </si>
  <si>
    <t>CASTILLO PALACIOS ELMER REMIGIO</t>
  </si>
  <si>
    <t>19 ENERO DE 1987</t>
  </si>
  <si>
    <t>0981236840
2610165</t>
  </si>
  <si>
    <t>GONZALEZ SANCHEZ FREDDY MANUEL</t>
  </si>
  <si>
    <t>12 DE JUNIO DE 1987</t>
  </si>
  <si>
    <t>BARRIO LAS PALMERAS</t>
  </si>
  <si>
    <t>03 DE FEBRERO DE 1966</t>
  </si>
  <si>
    <t>BRACAMOROS Y JUAN DE ALDERETE</t>
  </si>
  <si>
    <t>01 MARZO DE 1969</t>
  </si>
  <si>
    <t>0989962633
026040251</t>
  </si>
  <si>
    <t>06 JULIO DE 1962</t>
  </si>
  <si>
    <t>0989734928
2587666</t>
  </si>
  <si>
    <t>AVDA. PIO JARAMILLO ALVARADO Y JOSE MARIA PEÑA</t>
  </si>
  <si>
    <t>04 ABRIL DE 1971</t>
  </si>
  <si>
    <t>0986757601
2615799</t>
  </si>
  <si>
    <t>CALLE MIGUEL CANO MADRID Y AVDA. SALVADOR BUSTAMANTE CELI</t>
  </si>
  <si>
    <t>24 ENERO DEL 2015</t>
  </si>
  <si>
    <t>0988300185
2571786</t>
  </si>
  <si>
    <t>CDLA. EPOCA, CALLE BRASIL 24-68 Y EL SALVADOR</t>
  </si>
  <si>
    <t>TANDAZO CUENCA ZOILA ESPERANZA</t>
  </si>
  <si>
    <t>21 AGOSTO DEL 1962</t>
  </si>
  <si>
    <t>TEBAIDA ALTA, ARGENTINA Y CHILE</t>
  </si>
  <si>
    <t>18 MARZO DE 1990</t>
  </si>
  <si>
    <t>10 DE AGOSTO ENTRE ORILLAS DEL ZAMORA Y ZOILO RODRIGUEZ</t>
  </si>
  <si>
    <t>10 ABRIL DE 1986</t>
  </si>
  <si>
    <t>0993034645
2640008</t>
  </si>
  <si>
    <t>VILCABAMBA, BARRIO EL SALADO</t>
  </si>
  <si>
    <t>04 SEPTIEMBRE DE 1976</t>
  </si>
  <si>
    <t>ZAPOTILLO
AV. JAIME ROLDOS Y GABRIEL CHAMORRO</t>
  </si>
  <si>
    <t>JARAMILLO VASQUEZ JEFERSSON JAVIER</t>
  </si>
  <si>
    <t>31 OCTUBRE DE 1983</t>
  </si>
  <si>
    <t>AVDA. PIO JARAMILLO Y TOMAS EDISON</t>
  </si>
  <si>
    <t>TECNICO DE INFRAESTRUCTURA</t>
  </si>
  <si>
    <t>GERENCIA DE OPERACIÓN Y MANTENIMIENTO</t>
  </si>
  <si>
    <t>COLLAGUAZO ASTUDILLO ANGEL SALVADOR</t>
  </si>
  <si>
    <t>GOMEZ ACHUPALLAS MARIA AUGUSTA</t>
  </si>
  <si>
    <t>CARRION JIMENEZ MANUEL HUMBERTO</t>
  </si>
  <si>
    <t>HERNANDEZ OCAMPO FELIX PAUL</t>
  </si>
  <si>
    <t>FEIJO UDAY FREDY GEOVANNY</t>
  </si>
  <si>
    <t>BARRETO PANAMITO LUIS  FERNANDO</t>
  </si>
  <si>
    <t>RODRIGUEZ CASTILLO PAULINA DEL CISNE</t>
  </si>
  <si>
    <t>ASISTENTE TECNICO</t>
  </si>
  <si>
    <t>INGENIERO AGRICOLA</t>
  </si>
  <si>
    <t>INGENIERO AMBIENTAL</t>
  </si>
  <si>
    <t>ESPECIALISTA EN SISTEMAS DE INFORMACIÓN GEOGRÁFICA</t>
  </si>
  <si>
    <t>GERENCIA DE PLANIFICACION</t>
  </si>
  <si>
    <t>01 JUNIO DE 1982</t>
  </si>
  <si>
    <t>15 ABRIL DE 1981</t>
  </si>
  <si>
    <t>0997344182
2561168</t>
  </si>
  <si>
    <t>AVDA., RIO MARAÑON 17-60 Y RIO BOMBONAZA
CDLA. RODRIGUEZ WITT</t>
  </si>
  <si>
    <t>03 AGOSTO DE 1987</t>
  </si>
  <si>
    <t>11 DE DICIEMBRE DE 1981</t>
  </si>
  <si>
    <t>0993307014
2647528</t>
  </si>
  <si>
    <t>20 DE SEPTIEMBRE DE 1977</t>
  </si>
  <si>
    <t>0987216756
2586847</t>
  </si>
  <si>
    <t>AV. SANTA MARIANA DE JESUS</t>
  </si>
  <si>
    <t>28 ENERO DE 1976</t>
  </si>
  <si>
    <t>PEDRO DE LEIVA Y AV. CHUQUIRIBAMBA, SECTOR LA BANDA</t>
  </si>
  <si>
    <t>PEON</t>
  </si>
  <si>
    <t>GRANDA SANCHEZ NIXON BLADIMIR</t>
  </si>
  <si>
    <t>UNION LIBRE</t>
  </si>
  <si>
    <t>14 SEPTIEMBRE DE 1979</t>
  </si>
  <si>
    <t>23 ENERO DE 1955</t>
  </si>
  <si>
    <t>JOSE MARIA PEÑA 0915 Y ROCAFUERTE</t>
  </si>
  <si>
    <t>2581908
0993682342</t>
  </si>
  <si>
    <t>BRICEÑO SOTO MARCO ANTONIO</t>
  </si>
  <si>
    <t>JARA GUAMAN VICTOR HUGO</t>
  </si>
  <si>
    <t>COLLAGUAZO MEDINA HITLER TEMISTOCLES</t>
  </si>
  <si>
    <t>CANALERO</t>
  </si>
  <si>
    <t>GUACHISACA CONTENTO VICTOR EDUARDO</t>
  </si>
  <si>
    <t>ASISTENTE TECNICO 2</t>
  </si>
  <si>
    <t>06 SEPTIEMBRE DE 1991</t>
  </si>
  <si>
    <t>0969198173
3026267</t>
  </si>
  <si>
    <t>BARRIO LA PALMERA CONTRACRUZ</t>
  </si>
  <si>
    <t>22 ABRIL DE 1972</t>
  </si>
  <si>
    <t>SAN VICENTE  DEL RIO</t>
  </si>
  <si>
    <t>16 MARZO DE 1988</t>
  </si>
  <si>
    <t>08 AGOSTO DE 1983</t>
  </si>
  <si>
    <t>0999686361
3033291</t>
  </si>
  <si>
    <t>PARROQUIA 27 DE ABRIL (LA NARANJA)</t>
  </si>
  <si>
    <t>SANCHEZ ZAPATA FREDY ANTONIO
(COMISION DE SERVICIOS POR 4 AÑOS)</t>
  </si>
  <si>
    <t>ANALISTA DE COMPRAS PUBLICAS</t>
  </si>
  <si>
    <t>MORA MARIA YOLANDA</t>
  </si>
  <si>
    <t>20 AGOSTO DE 1985</t>
  </si>
  <si>
    <t>ESPARZA ROMERO JOSE LUIS</t>
  </si>
  <si>
    <t>25 DICIEMBRE DE 1978</t>
  </si>
  <si>
    <t>LAURO GUERRERO 13-96 Y VENEZUELA</t>
  </si>
  <si>
    <t>GONZALEZ FUERTES MAX JOSE</t>
  </si>
  <si>
    <t>12 AGOSTO DE 1989</t>
  </si>
  <si>
    <t>SAN PEDRO, CALLES ARGENTINA Y PARAGUAY</t>
  </si>
  <si>
    <t>TECNOLOGIA EN GESTION FINANCIERA</t>
  </si>
  <si>
    <t>2580496
985913367</t>
  </si>
  <si>
    <t>EGRESADA EN SECRETARIADO</t>
  </si>
  <si>
    <t xml:space="preserve">2581758
0999675504
</t>
  </si>
  <si>
    <t>INGENIERA EN CONTABILIDAD Y AUDITORIA</t>
  </si>
  <si>
    <t>2615101
0999546983</t>
  </si>
  <si>
    <t>INGENIERA GESTION AMBIENTAL</t>
  </si>
  <si>
    <t>EL VALLE - BRUSELAS Y PARIS</t>
  </si>
  <si>
    <t>0994363906
2540743</t>
  </si>
  <si>
    <t>LA BANDA CALLE PEDRO LEON Y VICENTE ANDA AGUIRRE</t>
  </si>
  <si>
    <t>997641746
2647433</t>
  </si>
  <si>
    <t>INGENIERO AUTOMOTRIZ</t>
  </si>
  <si>
    <t>0984125791
2546719</t>
  </si>
  <si>
    <t>PUCARA</t>
  </si>
  <si>
    <t>INGENIERO CIVIL</t>
  </si>
  <si>
    <t>0993995680
2615475</t>
  </si>
  <si>
    <t>LAS PITAS CALLE FENA Y TRIBUNA</t>
  </si>
  <si>
    <t>0997050142
2565068</t>
  </si>
  <si>
    <t>INGENIERA CIVIL</t>
  </si>
  <si>
    <t>990199290
2560570</t>
  </si>
  <si>
    <t>AV. 8 DE DICIEMBRE Y RAMON BURNEO</t>
  </si>
  <si>
    <t>982730326
2572875</t>
  </si>
  <si>
    <t>0990748239
2683451</t>
  </si>
  <si>
    <t>AZUAY Y BERNARDO VALDIVIESO</t>
  </si>
  <si>
    <t>UNIVERSITARIO HASTA 3 AÑO ING. COMERCIAL</t>
  </si>
  <si>
    <t>EGRESADO ING. BANCA Y FINANZAS</t>
  </si>
  <si>
    <t xml:space="preserve">DOCTORA EN CONTABILIDAD Y AUDITORIA </t>
  </si>
  <si>
    <t>INGENIERA COMERCIAL</t>
  </si>
  <si>
    <t>980565500
2613390</t>
  </si>
  <si>
    <t>ECONOMISTA</t>
  </si>
  <si>
    <t>CONDUCTOR PROFESIONAL</t>
  </si>
  <si>
    <t>0993417771
2589023</t>
  </si>
  <si>
    <t>EL VALLE CALLES ESMERALDAS Y PUERTO BOLIVAR</t>
  </si>
  <si>
    <t>CDLA. SANTA ROSA, CALLE BRUSELAS Y PARIS</t>
  </si>
  <si>
    <t>996720813
2562632</t>
  </si>
  <si>
    <t>INGENIERO COMERCIAL</t>
  </si>
  <si>
    <t>LOJANA DE TURISMO CALLES EDUARDO MORA E IBARRA</t>
  </si>
  <si>
    <t>0987334035
2574918</t>
  </si>
  <si>
    <t>0990670344
2615432</t>
  </si>
  <si>
    <t>EL VALLE-ESTANCIA NORTE</t>
  </si>
  <si>
    <t>MECANICO AUTOMOTRIZ Y CONDUCTOR</t>
  </si>
  <si>
    <t>GONZAGA CORRERA BENITO RAMIRO</t>
  </si>
  <si>
    <t>0992172776
2547393</t>
  </si>
  <si>
    <t>986547710
21120549</t>
  </si>
  <si>
    <t>CIUDAD ALEGRIA</t>
  </si>
  <si>
    <t>LICENCIADO EN TRABAJO SOCIAL</t>
  </si>
  <si>
    <t>INGENIERO FORESTAL</t>
  </si>
  <si>
    <t>0994944568
2571220</t>
  </si>
  <si>
    <t>EPOCA- CALLE ESTADOS UNIDOS Y BELICE</t>
  </si>
  <si>
    <t>999549875
2542451</t>
  </si>
  <si>
    <t>LICENCIADO EN DESARROLLO COMUNITARIO</t>
  </si>
  <si>
    <t xml:space="preserve">2103542
0986055738
</t>
  </si>
  <si>
    <t>0980871961
2589052</t>
  </si>
  <si>
    <t>ABOGADA</t>
  </si>
  <si>
    <t>MOREIRA PALACIOS MARIA VERONICA</t>
  </si>
  <si>
    <t>CONTADORA</t>
  </si>
  <si>
    <t>21 DICIEMBRE DE 1970</t>
  </si>
  <si>
    <t>LICENCIADA EN CIENCIAS CONTABLES Y AUDITORIA</t>
  </si>
  <si>
    <t>0990732268
2582870</t>
  </si>
  <si>
    <t>JUAN JOSE PEÑA 10-76 Y AZUAY</t>
  </si>
  <si>
    <t>RIVAS JARAMILLO EDGAR</t>
  </si>
  <si>
    <t>08 ENERO DE 1959</t>
  </si>
  <si>
    <t>2570133
0991524466</t>
  </si>
  <si>
    <t>AZUAY 21-26 Y NICOLAS GARCIA</t>
  </si>
  <si>
    <t>LAPO AMBULUDI JOSE JAVIER</t>
  </si>
  <si>
    <t>BACHILLERATO
POLICIA</t>
  </si>
  <si>
    <t>ZAPOTILLO BARRIO LA CEIBA CHICA</t>
  </si>
  <si>
    <t>GUTIERREZ SALAZAR FLAVIO SEGUNDO</t>
  </si>
  <si>
    <t>10 ENERO DEL 2015</t>
  </si>
  <si>
    <t>BASICA
AGRICULTOR</t>
  </si>
  <si>
    <t>POTRERILLOS
CELICA</t>
  </si>
  <si>
    <t>RAMIREZ CASTILLO DARWIN PAUL</t>
  </si>
  <si>
    <t>28 MARZO DE 1990</t>
  </si>
  <si>
    <t>BACHILLERATO</t>
  </si>
  <si>
    <t>ZAPOTILLO
LIMONES</t>
  </si>
  <si>
    <t>VERA MONCADA JEFFERSON GEOVANNY</t>
  </si>
  <si>
    <t>07 AGOSTO DE 1996</t>
  </si>
  <si>
    <t>TRONCO QUEMADO
ZAPOTILLO</t>
  </si>
  <si>
    <t>INFANTE MIRANDA EDWIN FERNANDO</t>
  </si>
  <si>
    <t>17 AGOSTO DEL 1995</t>
  </si>
  <si>
    <t>LIMONES 
ZAPOTILLO</t>
  </si>
  <si>
    <t>CASTILLO SARANGO ANGEL MARIA</t>
  </si>
  <si>
    <t>16 OCTUBRE DE 1973</t>
  </si>
  <si>
    <t>PRIMARIA</t>
  </si>
  <si>
    <t>TOLEDO CAMPOS BYRON XAVIER</t>
  </si>
  <si>
    <t>12 ENERO DEL 1993</t>
  </si>
  <si>
    <t>PACHERREZ RAMIREZ DARWIN LENIN</t>
  </si>
  <si>
    <t>07 JULIO DEL 1982</t>
  </si>
  <si>
    <t>VALLE HERMOSO
ZAPOTILLO</t>
  </si>
  <si>
    <t>JARAMILLO GRANDA JORGE ANIBAL</t>
  </si>
  <si>
    <t>25 ABRIL DE 1988</t>
  </si>
  <si>
    <t>BACHILLERATO
AGROPECUARIO</t>
  </si>
  <si>
    <t>INFANTE SANCHEZ CARLOS GUIDO</t>
  </si>
  <si>
    <t>03 OCTUBRE DEL 1973</t>
  </si>
  <si>
    <t>SANCHEZ REQUENA WILSON ERASMO</t>
  </si>
  <si>
    <t>22 JULIO DE 1986</t>
  </si>
  <si>
    <t>CASTILLO VIDAL LEONEL GUSTAVO</t>
  </si>
  <si>
    <t>21 OCTUBRE DE 1990</t>
  </si>
  <si>
    <t>ROGEL VARGAS FEDERICO</t>
  </si>
  <si>
    <t>17 SEPTIEMBRE DE 1965</t>
  </si>
  <si>
    <t>VIDAL MARTINEZ JONATAN ANTONIO</t>
  </si>
  <si>
    <t>19 NOVIEMBRE DE 1987</t>
  </si>
  <si>
    <t>BACHILLER
AGRONOMIA</t>
  </si>
  <si>
    <t>GARZA REAL
ZAPOTILLO</t>
  </si>
  <si>
    <t>GODOS GODOS JORGE LUIS</t>
  </si>
  <si>
    <t>03 OCTUBRE DE 1988</t>
  </si>
  <si>
    <t>BACHILLERATO
CHOFER</t>
  </si>
  <si>
    <t>MONCAYO NAVARRETE CARLOS EDUARDO</t>
  </si>
  <si>
    <t>22 FEBRERO DE 1992</t>
  </si>
  <si>
    <t>TECNICO EN AGROPECUARIA</t>
  </si>
  <si>
    <t>SISTEMA DE RIEGO ZAPOTILLO - LIMONES CONTRATO 001-CRE-JRZ-2015</t>
  </si>
  <si>
    <t>MARTINEZ ZUÑIGA DUNNIA JANETH</t>
  </si>
  <si>
    <t>CHOFER</t>
  </si>
  <si>
    <t>ALBAÑIL</t>
  </si>
  <si>
    <t>TENE CURIPOMA GONZALO ROBERTH</t>
  </si>
  <si>
    <t>TECNICO DE INFRAESTRUCTURA
Y RESPONSABLE PROYECTO LIMONES</t>
  </si>
  <si>
    <t>ASISTENTE TECNICO
ZAPOTILLO</t>
  </si>
  <si>
    <t>BENITEZ LUZURIAGA  CAMILO ERNESTO</t>
  </si>
  <si>
    <t>CANGO PATIÑO JHON EMILIO</t>
  </si>
  <si>
    <t>04 JULIO DEL 1967</t>
  </si>
  <si>
    <t>AV. OCCIDENTAL Y CLOTARIO PAZ
LOJANA DE TURISMO</t>
  </si>
  <si>
    <t>03 ENERO DE 1979</t>
  </si>
  <si>
    <t>19 AGOSTO DEL 1965</t>
  </si>
  <si>
    <t>TALENTO HUMANO</t>
  </si>
  <si>
    <t>AGOSTO DEL 2015</t>
  </si>
  <si>
    <t>TECNICO INDUSTRIAL ELECTROMECANICA</t>
  </si>
  <si>
    <t>0982858450</t>
  </si>
  <si>
    <t>AV. EDUARDO KIGMAN</t>
  </si>
  <si>
    <t>27 AGOSTO DEL 1981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</si>
</sst>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000000000"/>
  </numFmts>
  <fonts count="2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8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6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44" fontId="1" fillId="0" borderId="1" xfId="1" applyFont="1" applyBorder="1" applyAlignment="1">
      <alignment horizontal="center" vertical="top"/>
    </xf>
    <xf numFmtId="44" fontId="1" fillId="0" borderId="1" xfId="1" applyFont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44" fontId="1" fillId="2" borderId="1" xfId="1" applyFont="1" applyFill="1" applyBorder="1" applyAlignment="1">
      <alignment horizontal="center" vertical="top"/>
    </xf>
    <xf numFmtId="44" fontId="1" fillId="4" borderId="1" xfId="1" applyFont="1" applyFill="1" applyBorder="1" applyAlignment="1">
      <alignment horizontal="center" vertical="top"/>
    </xf>
    <xf numFmtId="44" fontId="1" fillId="5" borderId="1" xfId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vertical="top" wrapText="1"/>
    </xf>
    <xf numFmtId="44" fontId="4" fillId="2" borderId="1" xfId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/>
    <xf numFmtId="44" fontId="2" fillId="6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4" fontId="1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44" fontId="4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44" fontId="5" fillId="2" borderId="1" xfId="1" applyFont="1" applyFill="1" applyBorder="1" applyAlignment="1">
      <alignment horizontal="center" vertical="center"/>
    </xf>
    <xf numFmtId="43" fontId="9" fillId="4" borderId="1" xfId="2" applyFont="1" applyFill="1" applyBorder="1" applyAlignment="1">
      <alignment horizontal="center" vertical="center"/>
    </xf>
    <xf numFmtId="43" fontId="9" fillId="4" borderId="1" xfId="2" applyFont="1" applyFill="1" applyBorder="1" applyAlignment="1">
      <alignment horizontal="center" vertical="center" wrapText="1"/>
    </xf>
    <xf numFmtId="43" fontId="11" fillId="4" borderId="1" xfId="2" applyFont="1" applyFill="1" applyBorder="1" applyAlignment="1">
      <alignment horizontal="center" vertical="center" wrapText="1"/>
    </xf>
    <xf numFmtId="164" fontId="9" fillId="4" borderId="1" xfId="2" applyNumberFormat="1" applyFont="1" applyFill="1" applyBorder="1" applyAlignment="1">
      <alignment horizontal="center" vertical="center"/>
    </xf>
    <xf numFmtId="43" fontId="9" fillId="4" borderId="1" xfId="2" applyFont="1" applyFill="1" applyBorder="1" applyAlignment="1">
      <alignment horizontal="left" vertical="center" wrapText="1"/>
    </xf>
    <xf numFmtId="43" fontId="9" fillId="4" borderId="1" xfId="2" applyFont="1" applyFill="1" applyBorder="1" applyAlignment="1">
      <alignment vertical="center" wrapText="1"/>
    </xf>
    <xf numFmtId="0" fontId="0" fillId="4" borderId="0" xfId="0" applyFill="1"/>
    <xf numFmtId="0" fontId="0" fillId="4" borderId="1" xfId="0" applyFill="1" applyBorder="1"/>
    <xf numFmtId="0" fontId="0" fillId="4" borderId="3" xfId="0" applyFill="1" applyBorder="1"/>
    <xf numFmtId="0" fontId="12" fillId="4" borderId="5" xfId="0" applyFont="1" applyFill="1" applyBorder="1" applyAlignment="1"/>
    <xf numFmtId="0" fontId="0" fillId="4" borderId="0" xfId="0" applyFill="1" applyAlignment="1">
      <alignment wrapText="1"/>
    </xf>
    <xf numFmtId="0" fontId="12" fillId="4" borderId="5" xfId="0" applyFont="1" applyFill="1" applyBorder="1" applyAlignment="1">
      <alignment wrapText="1"/>
    </xf>
    <xf numFmtId="165" fontId="9" fillId="4" borderId="1" xfId="2" applyNumberFormat="1" applyFont="1" applyFill="1" applyBorder="1" applyAlignment="1">
      <alignment horizontal="center" vertical="center" wrapText="1"/>
    </xf>
    <xf numFmtId="165" fontId="12" fillId="4" borderId="5" xfId="0" applyNumberFormat="1" applyFont="1" applyFill="1" applyBorder="1" applyAlignment="1"/>
    <xf numFmtId="165" fontId="11" fillId="4" borderId="1" xfId="2" applyNumberFormat="1" applyFont="1" applyFill="1" applyBorder="1" applyAlignment="1">
      <alignment horizontal="center" vertical="center" wrapText="1"/>
    </xf>
    <xf numFmtId="165" fontId="0" fillId="0" borderId="0" xfId="0" applyNumberFormat="1"/>
    <xf numFmtId="16" fontId="9" fillId="4" borderId="1" xfId="2" applyNumberFormat="1" applyFont="1" applyFill="1" applyBorder="1" applyAlignment="1">
      <alignment horizontal="center" vertical="center" wrapText="1"/>
    </xf>
    <xf numFmtId="0" fontId="12" fillId="4" borderId="0" xfId="0" applyFont="1" applyFill="1"/>
    <xf numFmtId="0" fontId="16" fillId="4" borderId="0" xfId="0" applyFont="1" applyFill="1"/>
    <xf numFmtId="0" fontId="15" fillId="4" borderId="0" xfId="0" applyFont="1" applyFill="1" applyAlignment="1">
      <alignment horizontal="center"/>
    </xf>
    <xf numFmtId="0" fontId="15" fillId="4" borderId="0" xfId="0" applyFont="1" applyFill="1"/>
    <xf numFmtId="0" fontId="15" fillId="4" borderId="0" xfId="0" applyFont="1" applyFill="1" applyAlignment="1">
      <alignment wrapText="1"/>
    </xf>
    <xf numFmtId="165" fontId="15" fillId="4" borderId="0" xfId="0" applyNumberFormat="1" applyFont="1" applyFill="1"/>
    <xf numFmtId="0" fontId="15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43" fontId="11" fillId="4" borderId="1" xfId="2" applyFont="1" applyFill="1" applyBorder="1" applyAlignment="1">
      <alignment horizontal="left" vertical="center" wrapText="1"/>
    </xf>
    <xf numFmtId="0" fontId="19" fillId="4" borderId="0" xfId="0" applyFont="1" applyFill="1"/>
    <xf numFmtId="164" fontId="9" fillId="4" borderId="7" xfId="2" applyNumberFormat="1" applyFont="1" applyFill="1" applyBorder="1" applyAlignment="1">
      <alignment horizontal="center" vertical="center"/>
    </xf>
    <xf numFmtId="43" fontId="9" fillId="4" borderId="7" xfId="2" applyFont="1" applyFill="1" applyBorder="1" applyAlignment="1">
      <alignment horizontal="left" vertical="center" wrapText="1"/>
    </xf>
    <xf numFmtId="43" fontId="9" fillId="4" borderId="7" xfId="2" applyFont="1" applyFill="1" applyBorder="1" applyAlignment="1">
      <alignment horizontal="center" vertical="center" wrapText="1"/>
    </xf>
    <xf numFmtId="165" fontId="9" fillId="4" borderId="7" xfId="2" applyNumberFormat="1" applyFont="1" applyFill="1" applyBorder="1" applyAlignment="1">
      <alignment horizontal="center" vertical="center" wrapText="1"/>
    </xf>
    <xf numFmtId="43" fontId="9" fillId="4" borderId="0" xfId="2" applyFont="1" applyFill="1" applyBorder="1" applyAlignment="1">
      <alignment horizontal="center" vertical="center" wrapText="1"/>
    </xf>
    <xf numFmtId="0" fontId="0" fillId="4" borderId="0" xfId="0" applyFont="1" applyFill="1"/>
    <xf numFmtId="0" fontId="9" fillId="4" borderId="1" xfId="2" applyNumberFormat="1" applyFont="1" applyFill="1" applyBorder="1" applyAlignment="1">
      <alignment horizontal="center" vertical="center"/>
    </xf>
    <xf numFmtId="0" fontId="10" fillId="4" borderId="7" xfId="2" applyNumberFormat="1" applyFont="1" applyFill="1" applyBorder="1" applyAlignment="1">
      <alignment horizontal="center" vertical="center"/>
    </xf>
    <xf numFmtId="0" fontId="9" fillId="4" borderId="1" xfId="2" applyNumberFormat="1" applyFont="1" applyFill="1" applyBorder="1" applyAlignment="1">
      <alignment horizontal="center" vertical="center" wrapText="1"/>
    </xf>
    <xf numFmtId="0" fontId="9" fillId="4" borderId="0" xfId="2" applyNumberFormat="1" applyFont="1" applyFill="1" applyBorder="1" applyAlignment="1">
      <alignment horizontal="center" vertical="center"/>
    </xf>
    <xf numFmtId="164" fontId="9" fillId="4" borderId="0" xfId="2" applyNumberFormat="1" applyFont="1" applyFill="1" applyBorder="1" applyAlignment="1">
      <alignment horizontal="center" vertical="center"/>
    </xf>
    <xf numFmtId="165" fontId="9" fillId="4" borderId="0" xfId="2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10" fillId="4" borderId="1" xfId="2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left"/>
    </xf>
    <xf numFmtId="0" fontId="9" fillId="4" borderId="7" xfId="2" applyNumberFormat="1" applyFont="1" applyFill="1" applyBorder="1" applyAlignment="1">
      <alignment horizontal="center" vertical="center"/>
    </xf>
    <xf numFmtId="43" fontId="10" fillId="4" borderId="6" xfId="2" applyFont="1" applyFill="1" applyBorder="1" applyAlignment="1">
      <alignment horizontal="center" vertical="center" wrapText="1"/>
    </xf>
    <xf numFmtId="43" fontId="10" fillId="4" borderId="6" xfId="2" applyFont="1" applyFill="1" applyBorder="1" applyAlignment="1">
      <alignment horizontal="center" vertical="center"/>
    </xf>
    <xf numFmtId="165" fontId="10" fillId="4" borderId="6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indent="3"/>
    </xf>
    <xf numFmtId="0" fontId="2" fillId="3" borderId="2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left"/>
    </xf>
    <xf numFmtId="0" fontId="17" fillId="4" borderId="0" xfId="0" applyFont="1" applyFill="1" applyAlignment="1">
      <alignment horizontal="center"/>
    </xf>
    <xf numFmtId="43" fontId="10" fillId="4" borderId="6" xfId="2" applyFont="1" applyFill="1" applyBorder="1" applyAlignment="1">
      <alignment horizontal="center" vertical="center"/>
    </xf>
    <xf numFmtId="43" fontId="10" fillId="4" borderId="7" xfId="2" applyFont="1" applyFill="1" applyBorder="1" applyAlignment="1">
      <alignment horizontal="center" vertical="center"/>
    </xf>
    <xf numFmtId="43" fontId="10" fillId="4" borderId="6" xfId="2" applyFont="1" applyFill="1" applyBorder="1" applyAlignment="1">
      <alignment horizontal="center" vertical="center" wrapText="1"/>
    </xf>
    <xf numFmtId="43" fontId="10" fillId="4" borderId="7" xfId="2" applyFont="1" applyFill="1" applyBorder="1" applyAlignment="1">
      <alignment horizontal="center" vertical="center" wrapText="1"/>
    </xf>
    <xf numFmtId="165" fontId="10" fillId="4" borderId="6" xfId="2" applyNumberFormat="1" applyFont="1" applyFill="1" applyBorder="1" applyAlignment="1">
      <alignment horizontal="center" vertical="center" wrapText="1"/>
    </xf>
    <xf numFmtId="165" fontId="10" fillId="4" borderId="7" xfId="2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0" fillId="4" borderId="5" xfId="2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/>
    </xf>
    <xf numFmtId="0" fontId="20" fillId="4" borderId="1" xfId="0" applyFont="1" applyFill="1" applyBorder="1" applyAlignment="1">
      <alignment horizontal="left" wrapText="1"/>
    </xf>
  </cellXfs>
  <cellStyles count="5">
    <cellStyle name="Millares" xfId="2" builtinId="3"/>
    <cellStyle name="Millares 3" xfId="4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C1" workbookViewId="0">
      <selection activeCell="J41" sqref="J41"/>
    </sheetView>
  </sheetViews>
  <sheetFormatPr baseColWidth="10" defaultRowHeight="15" x14ac:dyDescent="0.25"/>
  <cols>
    <col min="1" max="1" width="16.42578125" bestFit="1" customWidth="1"/>
    <col min="2" max="2" width="49.7109375" customWidth="1"/>
    <col min="3" max="3" width="16.42578125" bestFit="1" customWidth="1"/>
    <col min="4" max="4" width="28.140625" bestFit="1" customWidth="1"/>
    <col min="5" max="5" width="40.7109375" bestFit="1" customWidth="1"/>
    <col min="6" max="6" width="6.7109375" bestFit="1" customWidth="1"/>
    <col min="7" max="7" width="8.140625" bestFit="1" customWidth="1"/>
    <col min="8" max="8" width="12" bestFit="1" customWidth="1"/>
    <col min="9" max="9" width="18.28515625" bestFit="1" customWidth="1"/>
    <col min="10" max="10" width="12.140625" bestFit="1" customWidth="1"/>
    <col min="11" max="11" width="11" bestFit="1" customWidth="1"/>
    <col min="12" max="12" width="16.28515625" bestFit="1" customWidth="1"/>
    <col min="13" max="13" width="7.28515625" bestFit="1" customWidth="1"/>
    <col min="14" max="14" width="23.42578125" bestFit="1" customWidth="1"/>
    <col min="15" max="15" width="21.28515625" bestFit="1" customWidth="1"/>
    <col min="16" max="16" width="9.8554687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ht="30" x14ac:dyDescent="0.25">
      <c r="A2" t="s">
        <v>25</v>
      </c>
      <c r="B2" s="1" t="s">
        <v>24</v>
      </c>
      <c r="C2" t="s">
        <v>25</v>
      </c>
      <c r="D2" t="s">
        <v>26</v>
      </c>
      <c r="E2" t="s">
        <v>27</v>
      </c>
      <c r="F2">
        <v>1</v>
      </c>
      <c r="G2" t="s">
        <v>20</v>
      </c>
      <c r="H2" t="s">
        <v>20</v>
      </c>
      <c r="I2" t="s">
        <v>21</v>
      </c>
      <c r="J2" t="s">
        <v>22</v>
      </c>
      <c r="K2" t="s">
        <v>20</v>
      </c>
      <c r="L2">
        <v>41102</v>
      </c>
      <c r="M2">
        <v>120</v>
      </c>
      <c r="N2">
        <v>41222</v>
      </c>
      <c r="O2" t="s">
        <v>23</v>
      </c>
      <c r="P2">
        <v>4518</v>
      </c>
    </row>
    <row r="3" spans="1:16" ht="30" x14ac:dyDescent="0.25">
      <c r="A3" t="s">
        <v>25</v>
      </c>
      <c r="B3" s="1" t="s">
        <v>38</v>
      </c>
      <c r="C3" t="s">
        <v>25</v>
      </c>
      <c r="D3" t="s">
        <v>26</v>
      </c>
      <c r="E3" t="s">
        <v>39</v>
      </c>
      <c r="F3">
        <v>1</v>
      </c>
      <c r="G3" t="s">
        <v>40</v>
      </c>
      <c r="H3">
        <v>26</v>
      </c>
      <c r="I3" t="s">
        <v>21</v>
      </c>
      <c r="J3" t="s">
        <v>22</v>
      </c>
      <c r="K3" t="s">
        <v>20</v>
      </c>
      <c r="L3">
        <v>41102</v>
      </c>
      <c r="M3">
        <v>120</v>
      </c>
      <c r="N3">
        <v>41222</v>
      </c>
      <c r="O3" t="s">
        <v>41</v>
      </c>
      <c r="P3" t="s">
        <v>42</v>
      </c>
    </row>
    <row r="4" spans="1:16" x14ac:dyDescent="0.25">
      <c r="A4" t="s">
        <v>25</v>
      </c>
      <c r="B4" s="1" t="s">
        <v>160</v>
      </c>
      <c r="C4" t="s">
        <v>25</v>
      </c>
      <c r="D4" t="s">
        <v>161</v>
      </c>
      <c r="E4" t="s">
        <v>162</v>
      </c>
      <c r="F4">
        <v>1</v>
      </c>
      <c r="G4">
        <v>80</v>
      </c>
      <c r="H4">
        <v>40</v>
      </c>
      <c r="I4" t="s">
        <v>115</v>
      </c>
      <c r="J4" t="s">
        <v>22</v>
      </c>
      <c r="K4">
        <v>48900</v>
      </c>
      <c r="L4">
        <v>41102</v>
      </c>
      <c r="M4">
        <v>120</v>
      </c>
      <c r="N4">
        <v>41222</v>
      </c>
      <c r="O4" t="s">
        <v>47</v>
      </c>
      <c r="P4" t="s">
        <v>163</v>
      </c>
    </row>
    <row r="5" spans="1:16" x14ac:dyDescent="0.25">
      <c r="A5" t="s">
        <v>25</v>
      </c>
      <c r="B5" s="1" t="s">
        <v>164</v>
      </c>
      <c r="C5" t="s">
        <v>25</v>
      </c>
      <c r="D5" t="s">
        <v>165</v>
      </c>
      <c r="E5" t="s">
        <v>166</v>
      </c>
      <c r="F5">
        <v>1</v>
      </c>
      <c r="G5">
        <v>80</v>
      </c>
      <c r="H5">
        <v>40</v>
      </c>
      <c r="I5" t="s">
        <v>115</v>
      </c>
      <c r="J5" t="s">
        <v>22</v>
      </c>
      <c r="K5">
        <v>25200</v>
      </c>
      <c r="L5">
        <v>41102</v>
      </c>
      <c r="M5">
        <v>120</v>
      </c>
      <c r="N5">
        <v>41222</v>
      </c>
      <c r="O5" t="s">
        <v>47</v>
      </c>
      <c r="P5">
        <v>820</v>
      </c>
    </row>
    <row r="6" spans="1:16" x14ac:dyDescent="0.25">
      <c r="A6" t="s">
        <v>25</v>
      </c>
      <c r="B6" s="1" t="s">
        <v>172</v>
      </c>
      <c r="C6" t="s">
        <v>25</v>
      </c>
      <c r="D6" t="s">
        <v>165</v>
      </c>
      <c r="E6" t="s">
        <v>27</v>
      </c>
      <c r="F6">
        <v>1</v>
      </c>
      <c r="G6">
        <v>1</v>
      </c>
      <c r="H6">
        <v>1</v>
      </c>
      <c r="I6" t="s">
        <v>115</v>
      </c>
      <c r="J6" t="s">
        <v>22</v>
      </c>
      <c r="K6">
        <v>1</v>
      </c>
      <c r="L6">
        <v>41102</v>
      </c>
      <c r="M6">
        <v>120</v>
      </c>
      <c r="N6">
        <v>41222</v>
      </c>
      <c r="O6" t="s">
        <v>47</v>
      </c>
      <c r="P6">
        <v>939</v>
      </c>
    </row>
    <row r="7" spans="1:16" x14ac:dyDescent="0.25">
      <c r="A7" t="s">
        <v>63</v>
      </c>
      <c r="B7" s="1" t="s">
        <v>62</v>
      </c>
      <c r="C7" t="s">
        <v>63</v>
      </c>
      <c r="D7" t="s">
        <v>63</v>
      </c>
      <c r="E7" t="s">
        <v>64</v>
      </c>
      <c r="F7">
        <v>3</v>
      </c>
      <c r="G7">
        <v>70</v>
      </c>
      <c r="H7">
        <v>96</v>
      </c>
      <c r="I7" t="s">
        <v>32</v>
      </c>
      <c r="J7" t="s">
        <v>22</v>
      </c>
      <c r="K7">
        <v>29490.720000000001</v>
      </c>
      <c r="L7">
        <v>41102</v>
      </c>
      <c r="M7">
        <v>120</v>
      </c>
      <c r="N7">
        <v>41222</v>
      </c>
      <c r="O7" t="s">
        <v>65</v>
      </c>
      <c r="P7">
        <v>6934</v>
      </c>
    </row>
    <row r="8" spans="1:16" x14ac:dyDescent="0.25">
      <c r="A8" t="s">
        <v>63</v>
      </c>
      <c r="B8" s="1" t="s">
        <v>111</v>
      </c>
      <c r="C8" t="s">
        <v>63</v>
      </c>
      <c r="D8" t="s">
        <v>63</v>
      </c>
      <c r="E8" t="s">
        <v>64</v>
      </c>
      <c r="F8">
        <v>3</v>
      </c>
      <c r="G8">
        <v>70</v>
      </c>
      <c r="H8">
        <v>96</v>
      </c>
      <c r="I8" t="s">
        <v>32</v>
      </c>
      <c r="J8" t="s">
        <v>22</v>
      </c>
      <c r="K8">
        <v>29490.720000000001</v>
      </c>
      <c r="L8">
        <v>41102</v>
      </c>
      <c r="M8">
        <v>120</v>
      </c>
      <c r="N8">
        <v>41222</v>
      </c>
      <c r="O8" t="s">
        <v>65</v>
      </c>
      <c r="P8">
        <v>6934</v>
      </c>
    </row>
    <row r="9" spans="1:16" x14ac:dyDescent="0.25">
      <c r="A9" t="s">
        <v>63</v>
      </c>
      <c r="B9" s="1" t="s">
        <v>141</v>
      </c>
      <c r="C9" t="s">
        <v>63</v>
      </c>
      <c r="D9" t="s">
        <v>63</v>
      </c>
      <c r="E9" t="s">
        <v>64</v>
      </c>
      <c r="F9">
        <v>3</v>
      </c>
      <c r="G9">
        <v>1</v>
      </c>
      <c r="H9">
        <v>1</v>
      </c>
      <c r="I9" t="s">
        <v>21</v>
      </c>
      <c r="J9" t="s">
        <v>37</v>
      </c>
      <c r="K9">
        <v>6642</v>
      </c>
      <c r="L9">
        <v>41102</v>
      </c>
      <c r="M9">
        <v>120</v>
      </c>
      <c r="N9">
        <v>41222</v>
      </c>
      <c r="O9" t="s">
        <v>142</v>
      </c>
      <c r="P9" t="s">
        <v>143</v>
      </c>
    </row>
    <row r="10" spans="1:16" x14ac:dyDescent="0.25">
      <c r="A10" t="s">
        <v>63</v>
      </c>
      <c r="B10" s="1" t="s">
        <v>155</v>
      </c>
      <c r="C10" t="s">
        <v>63</v>
      </c>
      <c r="D10" t="s">
        <v>156</v>
      </c>
      <c r="E10" t="s">
        <v>157</v>
      </c>
      <c r="F10">
        <v>3</v>
      </c>
      <c r="G10">
        <v>1</v>
      </c>
      <c r="H10">
        <v>1</v>
      </c>
      <c r="I10" t="s">
        <v>158</v>
      </c>
      <c r="J10" t="s">
        <v>22</v>
      </c>
      <c r="K10">
        <v>47149.33</v>
      </c>
      <c r="L10">
        <v>41102</v>
      </c>
      <c r="M10">
        <v>120</v>
      </c>
      <c r="N10">
        <v>41222</v>
      </c>
      <c r="O10" t="s">
        <v>159</v>
      </c>
      <c r="P10">
        <v>12632</v>
      </c>
    </row>
    <row r="11" spans="1:16" ht="30" x14ac:dyDescent="0.25">
      <c r="A11" t="s">
        <v>63</v>
      </c>
      <c r="B11" s="1" t="s">
        <v>180</v>
      </c>
      <c r="C11" t="s">
        <v>63</v>
      </c>
      <c r="D11" t="s">
        <v>181</v>
      </c>
      <c r="E11" t="s">
        <v>181</v>
      </c>
      <c r="F11">
        <v>3</v>
      </c>
      <c r="G11">
        <v>15</v>
      </c>
      <c r="H11">
        <v>13</v>
      </c>
      <c r="I11" t="s">
        <v>21</v>
      </c>
      <c r="J11" t="s">
        <v>22</v>
      </c>
      <c r="K11">
        <v>178640</v>
      </c>
      <c r="L11">
        <v>41102</v>
      </c>
      <c r="M11">
        <v>120</v>
      </c>
      <c r="N11">
        <v>41222</v>
      </c>
      <c r="O11" t="s">
        <v>142</v>
      </c>
      <c r="P11">
        <v>1709</v>
      </c>
    </row>
    <row r="12" spans="1:16" ht="30" x14ac:dyDescent="0.25">
      <c r="A12" t="s">
        <v>81</v>
      </c>
      <c r="B12" s="1" t="s">
        <v>80</v>
      </c>
      <c r="C12" t="s">
        <v>81</v>
      </c>
      <c r="D12" t="s">
        <v>81</v>
      </c>
      <c r="E12" t="s">
        <v>82</v>
      </c>
      <c r="F12">
        <v>2</v>
      </c>
      <c r="G12">
        <v>1</v>
      </c>
      <c r="H12">
        <v>1</v>
      </c>
      <c r="I12" t="s">
        <v>21</v>
      </c>
      <c r="J12" t="s">
        <v>37</v>
      </c>
      <c r="K12">
        <v>55288.9</v>
      </c>
      <c r="L12">
        <v>41102</v>
      </c>
      <c r="M12">
        <v>120</v>
      </c>
      <c r="N12">
        <v>41222</v>
      </c>
      <c r="O12" t="s">
        <v>23</v>
      </c>
      <c r="P12">
        <v>2275</v>
      </c>
    </row>
    <row r="13" spans="1:16" x14ac:dyDescent="0.25">
      <c r="A13" t="s">
        <v>81</v>
      </c>
      <c r="B13" s="1" t="s">
        <v>196</v>
      </c>
      <c r="C13" t="s">
        <v>81</v>
      </c>
      <c r="D13" t="s">
        <v>197</v>
      </c>
      <c r="E13" t="s">
        <v>198</v>
      </c>
      <c r="F13">
        <v>2</v>
      </c>
      <c r="G13">
        <v>1</v>
      </c>
      <c r="H13">
        <v>1</v>
      </c>
      <c r="I13" t="s">
        <v>115</v>
      </c>
      <c r="J13" t="s">
        <v>22</v>
      </c>
      <c r="K13">
        <v>891000</v>
      </c>
      <c r="L13">
        <v>41102</v>
      </c>
      <c r="M13">
        <v>120</v>
      </c>
      <c r="N13">
        <v>41222</v>
      </c>
      <c r="O13" t="s">
        <v>23</v>
      </c>
      <c r="P13" t="s">
        <v>71</v>
      </c>
    </row>
    <row r="14" spans="1:16" x14ac:dyDescent="0.25">
      <c r="A14" t="s">
        <v>103</v>
      </c>
      <c r="B14" s="1" t="s">
        <v>102</v>
      </c>
      <c r="C14" t="s">
        <v>103</v>
      </c>
      <c r="D14" t="s">
        <v>104</v>
      </c>
      <c r="E14" t="s">
        <v>105</v>
      </c>
      <c r="F14">
        <v>3</v>
      </c>
      <c r="G14">
        <v>125</v>
      </c>
      <c r="H14">
        <v>98</v>
      </c>
      <c r="I14" t="s">
        <v>32</v>
      </c>
      <c r="J14" t="s">
        <v>22</v>
      </c>
      <c r="K14">
        <v>96600.22</v>
      </c>
      <c r="L14">
        <v>41102</v>
      </c>
      <c r="M14">
        <v>120</v>
      </c>
      <c r="N14">
        <v>41222</v>
      </c>
      <c r="O14" t="s">
        <v>58</v>
      </c>
      <c r="P14">
        <v>2075</v>
      </c>
    </row>
    <row r="15" spans="1:16" ht="30" x14ac:dyDescent="0.25">
      <c r="A15" t="s">
        <v>103</v>
      </c>
      <c r="B15" s="1" t="s">
        <v>106</v>
      </c>
      <c r="C15" t="s">
        <v>103</v>
      </c>
      <c r="D15" t="s">
        <v>104</v>
      </c>
      <c r="E15" t="s">
        <v>107</v>
      </c>
      <c r="F15">
        <v>3</v>
      </c>
      <c r="G15">
        <v>61.67</v>
      </c>
      <c r="H15">
        <v>131</v>
      </c>
      <c r="I15" t="s">
        <v>32</v>
      </c>
      <c r="J15" t="s">
        <v>22</v>
      </c>
      <c r="K15">
        <v>50678.65</v>
      </c>
      <c r="L15">
        <v>41102</v>
      </c>
      <c r="M15">
        <v>120</v>
      </c>
      <c r="N15">
        <v>41222</v>
      </c>
      <c r="O15" t="s">
        <v>58</v>
      </c>
      <c r="P15" t="s">
        <v>71</v>
      </c>
    </row>
    <row r="16" spans="1:16" ht="30" x14ac:dyDescent="0.25">
      <c r="A16" t="s">
        <v>44</v>
      </c>
      <c r="B16" s="1" t="s">
        <v>43</v>
      </c>
      <c r="C16" t="s">
        <v>44</v>
      </c>
      <c r="D16" t="s">
        <v>45</v>
      </c>
      <c r="E16" t="s">
        <v>46</v>
      </c>
      <c r="F16">
        <v>1</v>
      </c>
      <c r="G16">
        <v>1</v>
      </c>
      <c r="H16">
        <v>1</v>
      </c>
      <c r="I16" t="s">
        <v>21</v>
      </c>
      <c r="J16" t="s">
        <v>37</v>
      </c>
      <c r="K16">
        <v>44645.440000000002</v>
      </c>
      <c r="L16">
        <v>41102</v>
      </c>
      <c r="M16">
        <v>120</v>
      </c>
      <c r="N16">
        <v>41222</v>
      </c>
      <c r="O16" t="s">
        <v>47</v>
      </c>
      <c r="P16">
        <v>462</v>
      </c>
    </row>
    <row r="17" spans="1:16" ht="30" x14ac:dyDescent="0.25">
      <c r="A17" t="s">
        <v>44</v>
      </c>
      <c r="B17" s="1" t="s">
        <v>135</v>
      </c>
      <c r="C17" t="s">
        <v>44</v>
      </c>
      <c r="D17" t="s">
        <v>45</v>
      </c>
      <c r="E17" t="s">
        <v>136</v>
      </c>
      <c r="F17">
        <v>1</v>
      </c>
      <c r="G17">
        <v>1</v>
      </c>
      <c r="H17">
        <v>1</v>
      </c>
      <c r="I17" t="s">
        <v>32</v>
      </c>
      <c r="J17" t="s">
        <v>22</v>
      </c>
      <c r="K17">
        <v>10555</v>
      </c>
      <c r="L17">
        <v>41102</v>
      </c>
      <c r="M17">
        <v>120</v>
      </c>
      <c r="N17">
        <v>41222</v>
      </c>
      <c r="O17" t="s">
        <v>120</v>
      </c>
      <c r="P17">
        <v>7525</v>
      </c>
    </row>
    <row r="18" spans="1:16" ht="30" x14ac:dyDescent="0.25">
      <c r="A18" t="s">
        <v>44</v>
      </c>
      <c r="B18" s="1" t="s">
        <v>137</v>
      </c>
      <c r="C18" t="s">
        <v>44</v>
      </c>
      <c r="D18" t="s">
        <v>138</v>
      </c>
      <c r="E18" t="s">
        <v>139</v>
      </c>
      <c r="F18">
        <v>1</v>
      </c>
      <c r="G18">
        <v>1</v>
      </c>
      <c r="H18">
        <v>1</v>
      </c>
      <c r="I18" t="s">
        <v>32</v>
      </c>
      <c r="J18" t="s">
        <v>22</v>
      </c>
      <c r="K18">
        <v>8547.8700000000008</v>
      </c>
      <c r="L18">
        <v>41102</v>
      </c>
      <c r="M18">
        <v>120</v>
      </c>
      <c r="N18">
        <v>41222</v>
      </c>
      <c r="O18" t="s">
        <v>140</v>
      </c>
      <c r="P18">
        <v>2092</v>
      </c>
    </row>
    <row r="19" spans="1:16" ht="30" x14ac:dyDescent="0.25">
      <c r="A19" t="s">
        <v>44</v>
      </c>
      <c r="B19" s="1" t="s">
        <v>190</v>
      </c>
      <c r="C19" t="s">
        <v>44</v>
      </c>
      <c r="D19" t="s">
        <v>191</v>
      </c>
      <c r="E19" t="s">
        <v>192</v>
      </c>
      <c r="F19">
        <v>1</v>
      </c>
      <c r="G19">
        <v>100</v>
      </c>
      <c r="H19">
        <v>37</v>
      </c>
      <c r="I19" t="s">
        <v>115</v>
      </c>
      <c r="J19" t="s">
        <v>22</v>
      </c>
      <c r="K19">
        <v>344904</v>
      </c>
      <c r="L19">
        <v>41102</v>
      </c>
      <c r="M19">
        <v>120</v>
      </c>
      <c r="N19">
        <v>41222</v>
      </c>
      <c r="O19" t="s">
        <v>159</v>
      </c>
      <c r="P19">
        <v>8317</v>
      </c>
    </row>
    <row r="20" spans="1:16" x14ac:dyDescent="0.25">
      <c r="A20" t="s">
        <v>52</v>
      </c>
      <c r="B20" s="1" t="s">
        <v>51</v>
      </c>
      <c r="C20" t="s">
        <v>52</v>
      </c>
      <c r="D20" t="s">
        <v>53</v>
      </c>
      <c r="E20" t="s">
        <v>54</v>
      </c>
      <c r="F20">
        <v>1</v>
      </c>
      <c r="G20">
        <v>1</v>
      </c>
      <c r="H20">
        <v>1</v>
      </c>
      <c r="I20" t="s">
        <v>32</v>
      </c>
      <c r="J20" t="s">
        <v>22</v>
      </c>
      <c r="K20">
        <v>18994.150000000001</v>
      </c>
      <c r="L20">
        <v>41102</v>
      </c>
      <c r="M20">
        <v>120</v>
      </c>
      <c r="N20">
        <v>41222</v>
      </c>
      <c r="O20" t="s">
        <v>47</v>
      </c>
      <c r="P20">
        <v>13040</v>
      </c>
    </row>
    <row r="21" spans="1:16" x14ac:dyDescent="0.25">
      <c r="A21" t="s">
        <v>52</v>
      </c>
      <c r="B21" s="1" t="s">
        <v>129</v>
      </c>
      <c r="C21" t="s">
        <v>52</v>
      </c>
      <c r="D21" t="s">
        <v>130</v>
      </c>
      <c r="E21" t="s">
        <v>131</v>
      </c>
      <c r="F21">
        <v>1</v>
      </c>
      <c r="G21">
        <v>8</v>
      </c>
      <c r="H21">
        <v>10</v>
      </c>
      <c r="I21" t="s">
        <v>32</v>
      </c>
      <c r="J21" t="s">
        <v>22</v>
      </c>
      <c r="K21">
        <v>71798.05</v>
      </c>
      <c r="L21">
        <v>41102</v>
      </c>
      <c r="M21">
        <v>120</v>
      </c>
      <c r="N21">
        <v>41222</v>
      </c>
      <c r="O21" t="s">
        <v>58</v>
      </c>
      <c r="P21">
        <v>1671</v>
      </c>
    </row>
    <row r="22" spans="1:16" x14ac:dyDescent="0.25">
      <c r="A22" t="s">
        <v>52</v>
      </c>
      <c r="B22" s="1" t="s">
        <v>169</v>
      </c>
      <c r="C22" t="s">
        <v>52</v>
      </c>
      <c r="D22" t="s">
        <v>170</v>
      </c>
      <c r="E22" t="s">
        <v>171</v>
      </c>
      <c r="F22">
        <v>1</v>
      </c>
      <c r="G22">
        <v>26</v>
      </c>
      <c r="H22">
        <v>14</v>
      </c>
      <c r="I22" t="s">
        <v>115</v>
      </c>
      <c r="J22" t="s">
        <v>22</v>
      </c>
      <c r="K22">
        <v>3630</v>
      </c>
      <c r="L22">
        <v>41102</v>
      </c>
      <c r="M22">
        <v>120</v>
      </c>
      <c r="N22">
        <v>41222</v>
      </c>
      <c r="O22" t="s">
        <v>58</v>
      </c>
      <c r="P22">
        <v>1056</v>
      </c>
    </row>
    <row r="23" spans="1:16" x14ac:dyDescent="0.25">
      <c r="A23" t="s">
        <v>73</v>
      </c>
      <c r="B23" s="1" t="s">
        <v>72</v>
      </c>
      <c r="C23" t="s">
        <v>73</v>
      </c>
      <c r="D23" t="s">
        <v>74</v>
      </c>
      <c r="E23" t="s">
        <v>75</v>
      </c>
      <c r="F23">
        <v>4</v>
      </c>
      <c r="G23">
        <v>1</v>
      </c>
      <c r="H23">
        <v>1</v>
      </c>
      <c r="I23" t="s">
        <v>21</v>
      </c>
      <c r="J23" t="s">
        <v>22</v>
      </c>
      <c r="K23">
        <v>103185</v>
      </c>
      <c r="L23">
        <v>41102</v>
      </c>
      <c r="M23">
        <v>120</v>
      </c>
      <c r="N23">
        <v>41222</v>
      </c>
      <c r="O23" t="s">
        <v>76</v>
      </c>
      <c r="P23" t="s">
        <v>71</v>
      </c>
    </row>
    <row r="24" spans="1:16" x14ac:dyDescent="0.25">
      <c r="A24" t="s">
        <v>73</v>
      </c>
      <c r="B24" s="1" t="s">
        <v>92</v>
      </c>
      <c r="C24" t="s">
        <v>73</v>
      </c>
      <c r="D24" t="s">
        <v>93</v>
      </c>
      <c r="E24" t="s">
        <v>94</v>
      </c>
      <c r="F24">
        <v>4</v>
      </c>
      <c r="G24">
        <v>1</v>
      </c>
      <c r="H24">
        <v>1</v>
      </c>
      <c r="I24" t="s">
        <v>21</v>
      </c>
      <c r="J24" t="s">
        <v>22</v>
      </c>
      <c r="K24">
        <v>17278.8</v>
      </c>
      <c r="L24">
        <v>41102</v>
      </c>
      <c r="M24">
        <v>120</v>
      </c>
      <c r="N24">
        <v>41222</v>
      </c>
      <c r="O24" t="s">
        <v>95</v>
      </c>
      <c r="P24">
        <v>11918</v>
      </c>
    </row>
    <row r="25" spans="1:16" ht="30" x14ac:dyDescent="0.25">
      <c r="A25" t="s">
        <v>73</v>
      </c>
      <c r="B25" s="1" t="s">
        <v>99</v>
      </c>
      <c r="C25" t="s">
        <v>73</v>
      </c>
      <c r="D25" t="s">
        <v>100</v>
      </c>
      <c r="E25" t="s">
        <v>101</v>
      </c>
      <c r="F25">
        <v>4</v>
      </c>
      <c r="G25">
        <v>25</v>
      </c>
      <c r="H25">
        <v>41</v>
      </c>
      <c r="I25" t="s">
        <v>21</v>
      </c>
      <c r="J25" t="s">
        <v>22</v>
      </c>
      <c r="K25">
        <v>90600.26</v>
      </c>
      <c r="L25">
        <v>41102</v>
      </c>
      <c r="M25">
        <v>120</v>
      </c>
      <c r="N25">
        <v>41222</v>
      </c>
      <c r="O25" t="s">
        <v>23</v>
      </c>
      <c r="P25">
        <v>8372</v>
      </c>
    </row>
    <row r="26" spans="1:16" x14ac:dyDescent="0.25">
      <c r="A26" t="s">
        <v>73</v>
      </c>
      <c r="B26" s="1" t="s">
        <v>108</v>
      </c>
      <c r="C26" t="s">
        <v>73</v>
      </c>
      <c r="D26" t="s">
        <v>109</v>
      </c>
      <c r="E26" t="s">
        <v>109</v>
      </c>
      <c r="F26">
        <v>4</v>
      </c>
      <c r="G26">
        <v>1</v>
      </c>
      <c r="H26">
        <v>1</v>
      </c>
      <c r="I26" t="s">
        <v>32</v>
      </c>
      <c r="J26" t="s">
        <v>22</v>
      </c>
      <c r="K26">
        <v>3035.76</v>
      </c>
      <c r="L26">
        <v>41102</v>
      </c>
      <c r="M26">
        <v>120</v>
      </c>
      <c r="N26">
        <v>41222</v>
      </c>
      <c r="O26" t="s">
        <v>110</v>
      </c>
      <c r="P26">
        <v>13426</v>
      </c>
    </row>
    <row r="27" spans="1:16" x14ac:dyDescent="0.25">
      <c r="A27" t="s">
        <v>73</v>
      </c>
      <c r="B27" s="1" t="s">
        <v>123</v>
      </c>
      <c r="C27" t="s">
        <v>73</v>
      </c>
      <c r="D27" t="s">
        <v>93</v>
      </c>
      <c r="E27" t="s">
        <v>124</v>
      </c>
      <c r="F27">
        <v>4</v>
      </c>
      <c r="G27">
        <v>150</v>
      </c>
      <c r="H27">
        <v>80</v>
      </c>
      <c r="I27" t="s">
        <v>32</v>
      </c>
      <c r="J27" t="s">
        <v>22</v>
      </c>
      <c r="K27">
        <v>92154.76</v>
      </c>
      <c r="L27">
        <v>41102</v>
      </c>
      <c r="M27">
        <v>120</v>
      </c>
      <c r="N27">
        <v>41222</v>
      </c>
      <c r="O27" t="s">
        <v>95</v>
      </c>
      <c r="P27">
        <v>1119</v>
      </c>
    </row>
    <row r="28" spans="1:16" ht="30" x14ac:dyDescent="0.25">
      <c r="A28" t="s">
        <v>73</v>
      </c>
      <c r="B28" s="1" t="s">
        <v>150</v>
      </c>
      <c r="C28" t="s">
        <v>73</v>
      </c>
      <c r="D28" t="s">
        <v>151</v>
      </c>
      <c r="E28" t="s">
        <v>73</v>
      </c>
      <c r="F28">
        <v>4</v>
      </c>
      <c r="G28">
        <v>1</v>
      </c>
      <c r="H28">
        <v>1</v>
      </c>
      <c r="I28" t="s">
        <v>21</v>
      </c>
      <c r="J28" t="s">
        <v>37</v>
      </c>
      <c r="K28">
        <v>9705.83</v>
      </c>
      <c r="L28">
        <v>41102</v>
      </c>
      <c r="M28">
        <v>120</v>
      </c>
      <c r="N28">
        <v>41222</v>
      </c>
      <c r="O28" t="s">
        <v>142</v>
      </c>
      <c r="P28">
        <v>12429</v>
      </c>
    </row>
    <row r="29" spans="1:16" x14ac:dyDescent="0.25">
      <c r="A29" t="s">
        <v>73</v>
      </c>
      <c r="B29" s="1" t="s">
        <v>173</v>
      </c>
      <c r="C29" t="s">
        <v>73</v>
      </c>
      <c r="D29" t="s">
        <v>109</v>
      </c>
      <c r="E29" t="s">
        <v>174</v>
      </c>
      <c r="F29">
        <v>4</v>
      </c>
      <c r="G29">
        <v>60</v>
      </c>
      <c r="H29">
        <v>1</v>
      </c>
      <c r="I29" t="s">
        <v>115</v>
      </c>
      <c r="J29" t="s">
        <v>22</v>
      </c>
      <c r="K29">
        <v>13768.38</v>
      </c>
      <c r="L29">
        <v>41102</v>
      </c>
      <c r="M29">
        <v>120</v>
      </c>
      <c r="N29">
        <v>41222</v>
      </c>
      <c r="O29" t="s">
        <v>159</v>
      </c>
      <c r="P29">
        <v>719</v>
      </c>
    </row>
    <row r="30" spans="1:16" x14ac:dyDescent="0.25">
      <c r="A30" t="s">
        <v>73</v>
      </c>
      <c r="B30" s="1" t="s">
        <v>182</v>
      </c>
      <c r="C30" t="s">
        <v>73</v>
      </c>
      <c r="D30" t="s">
        <v>74</v>
      </c>
      <c r="E30" t="s">
        <v>183</v>
      </c>
      <c r="F30">
        <v>4</v>
      </c>
      <c r="G30">
        <v>1</v>
      </c>
      <c r="H30">
        <v>1</v>
      </c>
      <c r="I30" t="s">
        <v>21</v>
      </c>
      <c r="J30" t="s">
        <v>22</v>
      </c>
      <c r="K30">
        <v>103185</v>
      </c>
      <c r="L30">
        <v>41102</v>
      </c>
      <c r="M30">
        <v>120</v>
      </c>
      <c r="N30">
        <v>41222</v>
      </c>
      <c r="O30" t="s">
        <v>76</v>
      </c>
      <c r="P30">
        <v>1717</v>
      </c>
    </row>
    <row r="31" spans="1:16" x14ac:dyDescent="0.25">
      <c r="A31" t="s">
        <v>73</v>
      </c>
      <c r="B31" s="1" t="s">
        <v>182</v>
      </c>
      <c r="C31" t="s">
        <v>73</v>
      </c>
      <c r="D31" t="s">
        <v>74</v>
      </c>
      <c r="E31" t="s">
        <v>183</v>
      </c>
      <c r="F31">
        <v>4</v>
      </c>
      <c r="G31">
        <v>1</v>
      </c>
      <c r="H31">
        <v>1</v>
      </c>
      <c r="I31" t="s">
        <v>21</v>
      </c>
      <c r="J31" t="s">
        <v>22</v>
      </c>
      <c r="K31">
        <v>103185</v>
      </c>
      <c r="L31">
        <v>41102</v>
      </c>
      <c r="M31">
        <v>120</v>
      </c>
      <c r="N31">
        <v>41222</v>
      </c>
      <c r="O31" t="s">
        <v>76</v>
      </c>
      <c r="P31">
        <v>1717</v>
      </c>
    </row>
    <row r="32" spans="1:16" ht="30" x14ac:dyDescent="0.25">
      <c r="A32" t="s">
        <v>73</v>
      </c>
      <c r="B32" s="1" t="s">
        <v>187</v>
      </c>
      <c r="C32" t="s">
        <v>73</v>
      </c>
      <c r="D32" t="s">
        <v>188</v>
      </c>
      <c r="E32" t="s">
        <v>189</v>
      </c>
      <c r="F32">
        <v>4</v>
      </c>
      <c r="G32">
        <v>1</v>
      </c>
      <c r="H32">
        <v>1</v>
      </c>
      <c r="I32" t="s">
        <v>115</v>
      </c>
      <c r="J32" t="s">
        <v>22</v>
      </c>
      <c r="K32">
        <v>30000</v>
      </c>
      <c r="L32">
        <v>41102</v>
      </c>
      <c r="M32">
        <v>120</v>
      </c>
      <c r="N32">
        <v>41222</v>
      </c>
      <c r="O32" t="s">
        <v>159</v>
      </c>
      <c r="P32">
        <v>13907</v>
      </c>
    </row>
    <row r="33" spans="1:16" ht="30" x14ac:dyDescent="0.25">
      <c r="A33" t="s">
        <v>78</v>
      </c>
      <c r="B33" s="1" t="s">
        <v>77</v>
      </c>
      <c r="C33" t="s">
        <v>78</v>
      </c>
      <c r="D33" t="s">
        <v>78</v>
      </c>
      <c r="E33" t="s">
        <v>79</v>
      </c>
      <c r="F33">
        <v>2</v>
      </c>
      <c r="G33">
        <v>1</v>
      </c>
      <c r="H33">
        <v>1</v>
      </c>
      <c r="I33" t="s">
        <v>21</v>
      </c>
      <c r="J33" t="s">
        <v>22</v>
      </c>
      <c r="L33">
        <v>41102</v>
      </c>
      <c r="M33">
        <v>120</v>
      </c>
      <c r="N33">
        <v>41222</v>
      </c>
      <c r="O33" t="s">
        <v>23</v>
      </c>
    </row>
    <row r="34" spans="1:16" ht="30" x14ac:dyDescent="0.25">
      <c r="A34" t="s">
        <v>34</v>
      </c>
      <c r="B34" s="1" t="s">
        <v>33</v>
      </c>
      <c r="C34" t="s">
        <v>34</v>
      </c>
      <c r="D34" t="s">
        <v>35</v>
      </c>
      <c r="E34" t="s">
        <v>36</v>
      </c>
      <c r="F34">
        <v>3</v>
      </c>
      <c r="G34" t="s">
        <v>20</v>
      </c>
      <c r="H34" t="s">
        <v>20</v>
      </c>
      <c r="I34" t="s">
        <v>21</v>
      </c>
      <c r="J34" t="s">
        <v>37</v>
      </c>
      <c r="K34" t="s">
        <v>20</v>
      </c>
      <c r="L34">
        <v>41102</v>
      </c>
      <c r="M34">
        <v>120</v>
      </c>
      <c r="N34">
        <v>41222</v>
      </c>
      <c r="O34" t="s">
        <v>23</v>
      </c>
      <c r="P34">
        <v>41743</v>
      </c>
    </row>
    <row r="35" spans="1:16" x14ac:dyDescent="0.25">
      <c r="A35" t="s">
        <v>34</v>
      </c>
      <c r="B35" s="1" t="s">
        <v>55</v>
      </c>
      <c r="C35" t="s">
        <v>34</v>
      </c>
      <c r="D35" t="s">
        <v>56</v>
      </c>
      <c r="E35" t="s">
        <v>57</v>
      </c>
      <c r="F35">
        <v>3</v>
      </c>
      <c r="G35">
        <v>14</v>
      </c>
      <c r="H35">
        <v>22</v>
      </c>
      <c r="I35" t="s">
        <v>21</v>
      </c>
      <c r="J35" t="s">
        <v>37</v>
      </c>
      <c r="K35">
        <v>58342.400000000001</v>
      </c>
      <c r="L35">
        <v>41102</v>
      </c>
      <c r="M35">
        <v>120</v>
      </c>
      <c r="N35">
        <v>41222</v>
      </c>
      <c r="O35" t="s">
        <v>58</v>
      </c>
      <c r="P35">
        <v>9803</v>
      </c>
    </row>
    <row r="36" spans="1:16" x14ac:dyDescent="0.25">
      <c r="A36" t="s">
        <v>34</v>
      </c>
      <c r="B36" s="1" t="s">
        <v>59</v>
      </c>
      <c r="C36" t="s">
        <v>34</v>
      </c>
      <c r="D36" t="s">
        <v>35</v>
      </c>
      <c r="E36" t="s">
        <v>60</v>
      </c>
      <c r="F36">
        <v>3</v>
      </c>
      <c r="G36">
        <v>10</v>
      </c>
      <c r="H36">
        <v>150</v>
      </c>
      <c r="I36" t="s">
        <v>21</v>
      </c>
      <c r="J36" t="s">
        <v>22</v>
      </c>
      <c r="K36">
        <v>81615.45</v>
      </c>
      <c r="L36">
        <v>41102</v>
      </c>
      <c r="M36">
        <v>120</v>
      </c>
      <c r="N36">
        <v>41222</v>
      </c>
      <c r="O36" t="s">
        <v>61</v>
      </c>
      <c r="P36">
        <v>1775</v>
      </c>
    </row>
    <row r="37" spans="1:16" x14ac:dyDescent="0.25">
      <c r="A37" t="s">
        <v>34</v>
      </c>
      <c r="B37" s="1" t="s">
        <v>66</v>
      </c>
      <c r="C37" t="s">
        <v>34</v>
      </c>
      <c r="D37" t="s">
        <v>56</v>
      </c>
      <c r="E37" t="s">
        <v>67</v>
      </c>
      <c r="F37">
        <v>3</v>
      </c>
      <c r="G37">
        <v>12</v>
      </c>
      <c r="H37">
        <v>12</v>
      </c>
      <c r="I37" t="s">
        <v>32</v>
      </c>
      <c r="J37" t="s">
        <v>22</v>
      </c>
      <c r="K37">
        <v>18500.5</v>
      </c>
      <c r="L37">
        <v>41102</v>
      </c>
      <c r="M37">
        <v>120</v>
      </c>
      <c r="N37">
        <v>41222</v>
      </c>
      <c r="O37" t="s">
        <v>65</v>
      </c>
      <c r="P37">
        <v>8030</v>
      </c>
    </row>
    <row r="38" spans="1:16" ht="30" x14ac:dyDescent="0.25">
      <c r="A38" t="s">
        <v>34</v>
      </c>
      <c r="B38" s="1" t="s">
        <v>90</v>
      </c>
      <c r="C38" t="s">
        <v>34</v>
      </c>
      <c r="D38" t="s">
        <v>56</v>
      </c>
      <c r="E38" t="s">
        <v>91</v>
      </c>
      <c r="F38">
        <v>3</v>
      </c>
      <c r="G38">
        <v>14</v>
      </c>
      <c r="H38">
        <v>22</v>
      </c>
      <c r="I38" t="s">
        <v>21</v>
      </c>
      <c r="J38" t="s">
        <v>22</v>
      </c>
      <c r="K38">
        <v>58342.400000000001</v>
      </c>
      <c r="L38">
        <v>41102</v>
      </c>
      <c r="M38">
        <v>120</v>
      </c>
      <c r="N38">
        <v>41222</v>
      </c>
      <c r="O38" t="s">
        <v>58</v>
      </c>
      <c r="P38">
        <v>9803</v>
      </c>
    </row>
    <row r="39" spans="1:16" x14ac:dyDescent="0.25">
      <c r="A39" t="s">
        <v>34</v>
      </c>
      <c r="B39" s="1" t="s">
        <v>112</v>
      </c>
      <c r="C39" t="s">
        <v>34</v>
      </c>
      <c r="D39" t="s">
        <v>56</v>
      </c>
      <c r="E39" t="s">
        <v>67</v>
      </c>
      <c r="F39">
        <v>3</v>
      </c>
      <c r="G39">
        <v>12</v>
      </c>
      <c r="H39">
        <v>12</v>
      </c>
      <c r="I39" t="s">
        <v>32</v>
      </c>
      <c r="J39" t="s">
        <v>22</v>
      </c>
      <c r="K39">
        <v>18500.5</v>
      </c>
      <c r="L39">
        <v>41102</v>
      </c>
      <c r="M39">
        <v>120</v>
      </c>
      <c r="N39">
        <v>41222</v>
      </c>
      <c r="O39" t="s">
        <v>65</v>
      </c>
      <c r="P39">
        <v>8030</v>
      </c>
    </row>
    <row r="40" spans="1:16" x14ac:dyDescent="0.25">
      <c r="A40" t="s">
        <v>34</v>
      </c>
      <c r="B40" s="1" t="s">
        <v>113</v>
      </c>
      <c r="C40" t="s">
        <v>34</v>
      </c>
      <c r="D40" t="s">
        <v>114</v>
      </c>
      <c r="E40" t="s">
        <v>82</v>
      </c>
      <c r="F40">
        <v>3</v>
      </c>
      <c r="G40">
        <v>0.1225</v>
      </c>
      <c r="H40">
        <v>22</v>
      </c>
      <c r="I40" t="s">
        <v>115</v>
      </c>
      <c r="J40" t="s">
        <v>22</v>
      </c>
      <c r="K40">
        <v>11569</v>
      </c>
      <c r="L40">
        <v>41102</v>
      </c>
      <c r="M40">
        <v>120</v>
      </c>
      <c r="N40">
        <v>41222</v>
      </c>
      <c r="O40" t="s">
        <v>116</v>
      </c>
      <c r="P40">
        <v>4173</v>
      </c>
    </row>
    <row r="41" spans="1:16" x14ac:dyDescent="0.25">
      <c r="A41" t="s">
        <v>34</v>
      </c>
      <c r="B41" s="1" t="s">
        <v>121</v>
      </c>
      <c r="C41" t="s">
        <v>34</v>
      </c>
      <c r="D41" t="s">
        <v>35</v>
      </c>
      <c r="E41" t="s">
        <v>122</v>
      </c>
      <c r="F41">
        <v>3</v>
      </c>
      <c r="G41">
        <v>1</v>
      </c>
      <c r="H41">
        <v>1</v>
      </c>
      <c r="I41" t="s">
        <v>32</v>
      </c>
      <c r="J41" t="s">
        <v>22</v>
      </c>
      <c r="K41">
        <v>112298.72</v>
      </c>
      <c r="L41">
        <v>41102</v>
      </c>
      <c r="M41">
        <v>120</v>
      </c>
      <c r="N41">
        <v>41222</v>
      </c>
      <c r="O41" t="s">
        <v>23</v>
      </c>
      <c r="P41">
        <v>609</v>
      </c>
    </row>
    <row r="42" spans="1:16" ht="30" x14ac:dyDescent="0.25">
      <c r="A42" t="s">
        <v>34</v>
      </c>
      <c r="B42" s="1" t="s">
        <v>125</v>
      </c>
      <c r="C42" t="s">
        <v>34</v>
      </c>
      <c r="D42" t="s">
        <v>126</v>
      </c>
      <c r="E42" t="s">
        <v>127</v>
      </c>
      <c r="F42">
        <v>3</v>
      </c>
      <c r="G42">
        <v>70</v>
      </c>
      <c r="H42">
        <v>28</v>
      </c>
      <c r="I42" t="s">
        <v>32</v>
      </c>
      <c r="J42" t="s">
        <v>22</v>
      </c>
      <c r="K42">
        <v>94385</v>
      </c>
      <c r="L42">
        <v>41102</v>
      </c>
      <c r="M42">
        <v>120</v>
      </c>
      <c r="N42">
        <v>41222</v>
      </c>
      <c r="O42" t="s">
        <v>58</v>
      </c>
      <c r="P42" t="s">
        <v>128</v>
      </c>
    </row>
    <row r="43" spans="1:16" x14ac:dyDescent="0.25">
      <c r="A43" t="s">
        <v>34</v>
      </c>
      <c r="B43" s="1" t="s">
        <v>167</v>
      </c>
      <c r="C43" t="s">
        <v>34</v>
      </c>
      <c r="D43" t="s">
        <v>56</v>
      </c>
      <c r="E43" t="s">
        <v>168</v>
      </c>
      <c r="F43">
        <v>3</v>
      </c>
      <c r="G43">
        <v>26</v>
      </c>
      <c r="H43">
        <v>14</v>
      </c>
      <c r="I43" t="s">
        <v>115</v>
      </c>
      <c r="J43" t="s">
        <v>22</v>
      </c>
      <c r="K43">
        <v>14240</v>
      </c>
      <c r="L43">
        <v>41102</v>
      </c>
      <c r="M43">
        <v>120</v>
      </c>
      <c r="N43">
        <v>41222</v>
      </c>
      <c r="O43" t="s">
        <v>58</v>
      </c>
      <c r="P43">
        <v>698</v>
      </c>
    </row>
    <row r="44" spans="1:16" ht="30" x14ac:dyDescent="0.25">
      <c r="A44" t="s">
        <v>34</v>
      </c>
      <c r="B44" s="1" t="s">
        <v>193</v>
      </c>
      <c r="C44" t="s">
        <v>34</v>
      </c>
      <c r="D44" t="s">
        <v>194</v>
      </c>
      <c r="E44" t="s">
        <v>195</v>
      </c>
      <c r="F44">
        <v>3</v>
      </c>
      <c r="G44">
        <v>28.4</v>
      </c>
      <c r="H44">
        <v>47</v>
      </c>
      <c r="I44" t="s">
        <v>115</v>
      </c>
      <c r="J44" t="s">
        <v>22</v>
      </c>
      <c r="K44">
        <v>7858.04</v>
      </c>
      <c r="L44">
        <v>41102</v>
      </c>
      <c r="M44">
        <v>120</v>
      </c>
      <c r="N44">
        <v>41222</v>
      </c>
      <c r="O44" t="s">
        <v>23</v>
      </c>
      <c r="P44">
        <v>3936</v>
      </c>
    </row>
    <row r="45" spans="1:16" ht="30" x14ac:dyDescent="0.25">
      <c r="A45" t="s">
        <v>84</v>
      </c>
      <c r="B45" s="1" t="s">
        <v>83</v>
      </c>
      <c r="C45" t="s">
        <v>84</v>
      </c>
      <c r="D45" t="s">
        <v>84</v>
      </c>
      <c r="E45" t="s">
        <v>85</v>
      </c>
      <c r="F45">
        <v>2</v>
      </c>
      <c r="G45">
        <v>1</v>
      </c>
      <c r="H45">
        <v>1</v>
      </c>
      <c r="I45" t="s">
        <v>21</v>
      </c>
      <c r="J45" t="s">
        <v>37</v>
      </c>
      <c r="K45">
        <v>0</v>
      </c>
      <c r="L45">
        <v>41102</v>
      </c>
      <c r="M45">
        <v>120</v>
      </c>
      <c r="N45">
        <v>41222</v>
      </c>
      <c r="O45" t="s">
        <v>23</v>
      </c>
      <c r="P45">
        <v>1563</v>
      </c>
    </row>
    <row r="46" spans="1:16" x14ac:dyDescent="0.25">
      <c r="A46" t="s">
        <v>178</v>
      </c>
      <c r="B46" s="1" t="s">
        <v>177</v>
      </c>
      <c r="C46" t="s">
        <v>178</v>
      </c>
      <c r="D46" t="s">
        <v>179</v>
      </c>
      <c r="E46" t="s">
        <v>82</v>
      </c>
      <c r="F46">
        <v>1</v>
      </c>
      <c r="G46">
        <v>2000</v>
      </c>
      <c r="H46">
        <v>150</v>
      </c>
      <c r="I46" t="s">
        <v>115</v>
      </c>
      <c r="J46" t="s">
        <v>22</v>
      </c>
      <c r="K46">
        <v>2000</v>
      </c>
      <c r="L46">
        <v>41102</v>
      </c>
      <c r="M46">
        <v>120</v>
      </c>
      <c r="N46">
        <v>41222</v>
      </c>
      <c r="O46" t="s">
        <v>47</v>
      </c>
      <c r="P46">
        <v>1816</v>
      </c>
    </row>
    <row r="47" spans="1:16" x14ac:dyDescent="0.25">
      <c r="A47" t="s">
        <v>29</v>
      </c>
      <c r="B47" s="1" t="s">
        <v>28</v>
      </c>
      <c r="C47" t="s">
        <v>29</v>
      </c>
      <c r="D47" t="s">
        <v>30</v>
      </c>
      <c r="E47" t="s">
        <v>31</v>
      </c>
      <c r="F47">
        <v>4</v>
      </c>
      <c r="G47" t="s">
        <v>20</v>
      </c>
      <c r="H47" t="s">
        <v>20</v>
      </c>
      <c r="I47" t="s">
        <v>32</v>
      </c>
      <c r="J47" t="s">
        <v>22</v>
      </c>
      <c r="K47" t="s">
        <v>20</v>
      </c>
      <c r="L47">
        <v>41102</v>
      </c>
      <c r="M47">
        <v>120</v>
      </c>
      <c r="N47">
        <v>41222</v>
      </c>
      <c r="O47" t="s">
        <v>23</v>
      </c>
      <c r="P47">
        <v>4274</v>
      </c>
    </row>
    <row r="48" spans="1:16" x14ac:dyDescent="0.25">
      <c r="A48" t="s">
        <v>29</v>
      </c>
      <c r="B48" s="1" t="s">
        <v>68</v>
      </c>
      <c r="C48" t="s">
        <v>29</v>
      </c>
      <c r="D48" t="s">
        <v>29</v>
      </c>
      <c r="E48" t="s">
        <v>69</v>
      </c>
      <c r="F48">
        <v>4</v>
      </c>
      <c r="G48">
        <v>195</v>
      </c>
      <c r="H48">
        <v>200</v>
      </c>
      <c r="I48" t="s">
        <v>21</v>
      </c>
      <c r="J48" t="s">
        <v>22</v>
      </c>
      <c r="K48">
        <v>40684.54</v>
      </c>
      <c r="L48">
        <v>41102</v>
      </c>
      <c r="M48">
        <v>120</v>
      </c>
      <c r="N48">
        <v>41222</v>
      </c>
      <c r="O48" t="s">
        <v>70</v>
      </c>
      <c r="P48" t="s">
        <v>71</v>
      </c>
    </row>
    <row r="49" spans="1:16" x14ac:dyDescent="0.25">
      <c r="A49" t="s">
        <v>29</v>
      </c>
      <c r="B49" s="1" t="s">
        <v>96</v>
      </c>
      <c r="C49" t="s">
        <v>29</v>
      </c>
      <c r="D49" t="s">
        <v>97</v>
      </c>
      <c r="E49" t="s">
        <v>98</v>
      </c>
      <c r="F49">
        <v>4</v>
      </c>
      <c r="G49">
        <v>80</v>
      </c>
      <c r="H49">
        <v>120</v>
      </c>
      <c r="I49" t="s">
        <v>21</v>
      </c>
      <c r="J49" t="s">
        <v>22</v>
      </c>
      <c r="K49">
        <v>88822.94</v>
      </c>
      <c r="L49">
        <v>41102</v>
      </c>
      <c r="M49">
        <v>120</v>
      </c>
      <c r="N49">
        <v>41222</v>
      </c>
      <c r="O49" t="s">
        <v>23</v>
      </c>
      <c r="P49">
        <v>12883</v>
      </c>
    </row>
    <row r="50" spans="1:16" ht="30" x14ac:dyDescent="0.25">
      <c r="A50" t="s">
        <v>29</v>
      </c>
      <c r="B50" s="1" t="s">
        <v>117</v>
      </c>
      <c r="C50" t="s">
        <v>29</v>
      </c>
      <c r="D50" t="s">
        <v>118</v>
      </c>
      <c r="E50" t="s">
        <v>119</v>
      </c>
      <c r="F50">
        <v>4</v>
      </c>
      <c r="G50">
        <v>1</v>
      </c>
      <c r="H50">
        <v>1</v>
      </c>
      <c r="I50" t="s">
        <v>32</v>
      </c>
      <c r="J50" t="s">
        <v>22</v>
      </c>
      <c r="K50">
        <v>125768.88</v>
      </c>
      <c r="L50">
        <v>41102</v>
      </c>
      <c r="M50">
        <v>120</v>
      </c>
      <c r="N50">
        <v>41222</v>
      </c>
      <c r="O50" t="s">
        <v>120</v>
      </c>
      <c r="P50">
        <v>3192</v>
      </c>
    </row>
    <row r="51" spans="1:16" x14ac:dyDescent="0.25">
      <c r="A51" t="s">
        <v>29</v>
      </c>
      <c r="B51" s="1" t="s">
        <v>144</v>
      </c>
      <c r="C51" t="s">
        <v>29</v>
      </c>
      <c r="D51" t="s">
        <v>145</v>
      </c>
      <c r="E51" t="s">
        <v>146</v>
      </c>
      <c r="F51">
        <v>4</v>
      </c>
      <c r="G51">
        <v>1</v>
      </c>
      <c r="H51">
        <v>1</v>
      </c>
      <c r="I51" t="s">
        <v>32</v>
      </c>
      <c r="J51" t="s">
        <v>22</v>
      </c>
      <c r="K51">
        <v>4476.42</v>
      </c>
      <c r="L51">
        <v>41102</v>
      </c>
      <c r="M51">
        <v>120</v>
      </c>
      <c r="N51">
        <v>41222</v>
      </c>
      <c r="O51" t="s">
        <v>95</v>
      </c>
      <c r="P51">
        <v>14124</v>
      </c>
    </row>
    <row r="52" spans="1:16" x14ac:dyDescent="0.25">
      <c r="A52" t="s">
        <v>29</v>
      </c>
      <c r="B52" s="1" t="s">
        <v>147</v>
      </c>
      <c r="C52" t="s">
        <v>29</v>
      </c>
      <c r="D52" t="s">
        <v>148</v>
      </c>
      <c r="E52" t="s">
        <v>149</v>
      </c>
      <c r="F52">
        <v>4</v>
      </c>
      <c r="G52">
        <v>1</v>
      </c>
      <c r="H52">
        <v>1</v>
      </c>
      <c r="I52" t="s">
        <v>32</v>
      </c>
      <c r="J52" t="s">
        <v>22</v>
      </c>
      <c r="K52">
        <v>1308.1600000000001</v>
      </c>
      <c r="L52">
        <v>41102</v>
      </c>
      <c r="M52">
        <v>120</v>
      </c>
      <c r="N52">
        <v>41222</v>
      </c>
      <c r="O52" t="s">
        <v>95</v>
      </c>
      <c r="P52">
        <v>14167</v>
      </c>
    </row>
    <row r="53" spans="1:16" ht="30" x14ac:dyDescent="0.25">
      <c r="A53" t="s">
        <v>29</v>
      </c>
      <c r="B53" s="1" t="s">
        <v>152</v>
      </c>
      <c r="C53" t="s">
        <v>29</v>
      </c>
      <c r="D53" t="s">
        <v>153</v>
      </c>
      <c r="E53" t="s">
        <v>154</v>
      </c>
      <c r="F53">
        <v>1</v>
      </c>
      <c r="G53">
        <v>1</v>
      </c>
      <c r="H53">
        <v>1</v>
      </c>
      <c r="I53" t="s">
        <v>32</v>
      </c>
      <c r="J53" t="s">
        <v>22</v>
      </c>
      <c r="K53">
        <v>9705.83</v>
      </c>
      <c r="L53">
        <v>41102</v>
      </c>
      <c r="M53">
        <v>120</v>
      </c>
      <c r="N53">
        <v>41222</v>
      </c>
      <c r="O53" t="s">
        <v>95</v>
      </c>
      <c r="P53">
        <v>12429</v>
      </c>
    </row>
    <row r="54" spans="1:16" ht="30" x14ac:dyDescent="0.25">
      <c r="A54" t="s">
        <v>29</v>
      </c>
      <c r="B54" s="1" t="s">
        <v>175</v>
      </c>
      <c r="C54" t="s">
        <v>29</v>
      </c>
      <c r="D54" t="s">
        <v>30</v>
      </c>
      <c r="E54" t="s">
        <v>176</v>
      </c>
      <c r="F54">
        <v>4</v>
      </c>
      <c r="G54">
        <v>1</v>
      </c>
      <c r="H54">
        <v>1</v>
      </c>
      <c r="I54" t="s">
        <v>115</v>
      </c>
      <c r="J54" t="s">
        <v>22</v>
      </c>
      <c r="K54">
        <v>0</v>
      </c>
      <c r="L54">
        <v>41102</v>
      </c>
      <c r="M54">
        <v>120</v>
      </c>
      <c r="N54">
        <v>41222</v>
      </c>
      <c r="O54" t="s">
        <v>23</v>
      </c>
      <c r="P54">
        <v>16068</v>
      </c>
    </row>
    <row r="55" spans="1:16" ht="30" x14ac:dyDescent="0.25">
      <c r="A55" t="s">
        <v>29</v>
      </c>
      <c r="B55" s="1" t="s">
        <v>184</v>
      </c>
      <c r="C55" t="s">
        <v>29</v>
      </c>
      <c r="D55" t="s">
        <v>30</v>
      </c>
      <c r="E55" t="s">
        <v>185</v>
      </c>
      <c r="F55">
        <v>4</v>
      </c>
      <c r="G55">
        <v>340</v>
      </c>
      <c r="H55">
        <v>31</v>
      </c>
      <c r="I55" t="s">
        <v>115</v>
      </c>
      <c r="J55" t="s">
        <v>22</v>
      </c>
      <c r="K55">
        <v>815854.01</v>
      </c>
      <c r="L55">
        <v>41102</v>
      </c>
      <c r="M55">
        <v>120</v>
      </c>
      <c r="N55">
        <v>41222</v>
      </c>
      <c r="O55" t="s">
        <v>159</v>
      </c>
      <c r="P55" t="s">
        <v>186</v>
      </c>
    </row>
    <row r="56" spans="1:16" ht="30" x14ac:dyDescent="0.25">
      <c r="A56" t="s">
        <v>49</v>
      </c>
      <c r="B56" s="1" t="s">
        <v>48</v>
      </c>
      <c r="C56" t="s">
        <v>49</v>
      </c>
      <c r="D56" t="s">
        <v>50</v>
      </c>
      <c r="E56" t="s">
        <v>50</v>
      </c>
      <c r="F56">
        <v>1</v>
      </c>
      <c r="G56">
        <v>1</v>
      </c>
      <c r="H56">
        <v>1</v>
      </c>
      <c r="I56" t="s">
        <v>32</v>
      </c>
      <c r="J56" t="s">
        <v>22</v>
      </c>
      <c r="K56">
        <v>18994.150000000001</v>
      </c>
      <c r="L56">
        <v>41102</v>
      </c>
      <c r="M56">
        <v>120</v>
      </c>
      <c r="N56">
        <v>41222</v>
      </c>
      <c r="O56" t="s">
        <v>47</v>
      </c>
      <c r="P56">
        <v>1277</v>
      </c>
    </row>
    <row r="57" spans="1:16" ht="45" x14ac:dyDescent="0.25">
      <c r="A57" t="s">
        <v>49</v>
      </c>
      <c r="B57" s="1" t="s">
        <v>132</v>
      </c>
      <c r="C57" t="s">
        <v>49</v>
      </c>
      <c r="D57" t="s">
        <v>50</v>
      </c>
      <c r="E57" t="s">
        <v>133</v>
      </c>
      <c r="F57">
        <v>1</v>
      </c>
      <c r="G57">
        <v>1</v>
      </c>
      <c r="H57">
        <v>1</v>
      </c>
      <c r="I57" t="s">
        <v>32</v>
      </c>
      <c r="J57" t="s">
        <v>22</v>
      </c>
      <c r="K57">
        <v>18994.150000000001</v>
      </c>
      <c r="L57">
        <v>41102</v>
      </c>
      <c r="M57">
        <v>120</v>
      </c>
      <c r="N57">
        <v>41222</v>
      </c>
      <c r="O57" t="s">
        <v>47</v>
      </c>
      <c r="P57" t="s">
        <v>134</v>
      </c>
    </row>
    <row r="58" spans="1:16" ht="30" x14ac:dyDescent="0.25">
      <c r="A58" t="s">
        <v>17</v>
      </c>
      <c r="B58" s="1" t="s">
        <v>16</v>
      </c>
      <c r="C58" t="s">
        <v>17</v>
      </c>
      <c r="D58" t="s">
        <v>18</v>
      </c>
      <c r="E58" t="s">
        <v>19</v>
      </c>
      <c r="F58">
        <v>2</v>
      </c>
      <c r="G58" t="s">
        <v>20</v>
      </c>
      <c r="H58" t="s">
        <v>20</v>
      </c>
      <c r="I58" t="s">
        <v>21</v>
      </c>
      <c r="J58" t="s">
        <v>22</v>
      </c>
      <c r="K58" t="s">
        <v>20</v>
      </c>
      <c r="L58">
        <v>41102</v>
      </c>
      <c r="M58">
        <v>120</v>
      </c>
      <c r="N58">
        <v>41222</v>
      </c>
      <c r="O58" t="s">
        <v>23</v>
      </c>
      <c r="P58">
        <v>4882</v>
      </c>
    </row>
    <row r="59" spans="1:16" x14ac:dyDescent="0.25">
      <c r="A59" t="s">
        <v>17</v>
      </c>
      <c r="B59" s="1" t="s">
        <v>86</v>
      </c>
      <c r="C59" t="s">
        <v>17</v>
      </c>
      <c r="D59" t="s">
        <v>17</v>
      </c>
      <c r="E59" t="s">
        <v>87</v>
      </c>
      <c r="F59">
        <v>2</v>
      </c>
      <c r="G59">
        <v>5</v>
      </c>
      <c r="H59">
        <v>7</v>
      </c>
      <c r="I59" t="s">
        <v>21</v>
      </c>
      <c r="J59" t="s">
        <v>22</v>
      </c>
      <c r="K59">
        <v>35035</v>
      </c>
      <c r="L59">
        <v>41102</v>
      </c>
      <c r="M59">
        <v>120</v>
      </c>
      <c r="N59">
        <v>41222</v>
      </c>
      <c r="O59" t="s">
        <v>88</v>
      </c>
      <c r="P59">
        <v>1973</v>
      </c>
    </row>
    <row r="60" spans="1:16" ht="45" x14ac:dyDescent="0.25">
      <c r="A60" t="s">
        <v>17</v>
      </c>
      <c r="B60" s="1" t="s">
        <v>89</v>
      </c>
      <c r="C60" t="s">
        <v>17</v>
      </c>
      <c r="D60" t="s">
        <v>18</v>
      </c>
      <c r="E60" t="s">
        <v>82</v>
      </c>
      <c r="F60">
        <v>2</v>
      </c>
      <c r="G60">
        <v>100</v>
      </c>
      <c r="H60">
        <v>100</v>
      </c>
      <c r="I60" t="s">
        <v>21</v>
      </c>
      <c r="J60" t="s">
        <v>22</v>
      </c>
      <c r="K60">
        <v>1757879.32</v>
      </c>
      <c r="L60">
        <v>41102</v>
      </c>
      <c r="M60">
        <v>120</v>
      </c>
      <c r="N60">
        <v>41222</v>
      </c>
      <c r="O60" t="s">
        <v>23</v>
      </c>
      <c r="P60">
        <v>2030</v>
      </c>
    </row>
  </sheetData>
  <sortState ref="A2:P60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2"/>
  <sheetViews>
    <sheetView topLeftCell="A7" workbookViewId="0">
      <selection activeCell="H16" sqref="H16"/>
    </sheetView>
  </sheetViews>
  <sheetFormatPr baseColWidth="10" defaultRowHeight="15" x14ac:dyDescent="0.25"/>
  <cols>
    <col min="1" max="1" width="11.42578125" style="2"/>
    <col min="2" max="4" width="16.42578125" style="2" bestFit="1" customWidth="1"/>
    <col min="5" max="5" width="41.28515625" style="2" bestFit="1" customWidth="1"/>
    <col min="6" max="6" width="14.85546875" style="7" bestFit="1" customWidth="1"/>
    <col min="7" max="7" width="20.85546875" style="7" bestFit="1" customWidth="1"/>
    <col min="8" max="8" width="26.140625" style="2" customWidth="1"/>
    <col min="9" max="16384" width="11.42578125" style="2"/>
  </cols>
  <sheetData>
    <row r="2" spans="1:8" x14ac:dyDescent="0.25">
      <c r="A2" s="86" t="s">
        <v>234</v>
      </c>
      <c r="B2" s="86"/>
      <c r="C2" s="86"/>
      <c r="D2" s="86"/>
      <c r="E2" s="86"/>
      <c r="F2" s="86"/>
      <c r="G2" s="86"/>
      <c r="H2" s="86"/>
    </row>
    <row r="3" spans="1:8" ht="45" x14ac:dyDescent="0.25">
      <c r="A3" s="33" t="s">
        <v>0</v>
      </c>
      <c r="B3" s="34" t="s">
        <v>199</v>
      </c>
      <c r="C3" s="34" t="s">
        <v>200</v>
      </c>
      <c r="D3" s="34" t="s">
        <v>4</v>
      </c>
      <c r="E3" s="34" t="s">
        <v>201</v>
      </c>
      <c r="F3" s="33" t="s">
        <v>202</v>
      </c>
      <c r="G3" s="35" t="s">
        <v>206</v>
      </c>
      <c r="H3" s="34" t="s">
        <v>220</v>
      </c>
    </row>
    <row r="4" spans="1:8" ht="90" x14ac:dyDescent="0.25">
      <c r="A4" s="6">
        <v>1</v>
      </c>
      <c r="B4" s="3" t="s">
        <v>25</v>
      </c>
      <c r="C4" s="3" t="s">
        <v>204</v>
      </c>
      <c r="D4" s="3" t="s">
        <v>204</v>
      </c>
      <c r="E4" s="4" t="s">
        <v>205</v>
      </c>
      <c r="F4" s="14">
        <v>130000</v>
      </c>
      <c r="G4" s="6">
        <v>120</v>
      </c>
      <c r="H4" s="4" t="s">
        <v>236</v>
      </c>
    </row>
    <row r="5" spans="1:8" ht="45" x14ac:dyDescent="0.25">
      <c r="A5" s="6">
        <v>2</v>
      </c>
      <c r="B5" s="3" t="s">
        <v>63</v>
      </c>
      <c r="C5" s="3" t="s">
        <v>203</v>
      </c>
      <c r="D5" s="3" t="s">
        <v>122</v>
      </c>
      <c r="E5" s="4" t="s">
        <v>227</v>
      </c>
      <c r="F5" s="15">
        <v>220000</v>
      </c>
      <c r="G5" s="6">
        <v>150</v>
      </c>
      <c r="H5" s="4"/>
    </row>
    <row r="6" spans="1:8" ht="45" x14ac:dyDescent="0.25">
      <c r="A6" s="6">
        <v>3</v>
      </c>
      <c r="B6" s="3" t="s">
        <v>63</v>
      </c>
      <c r="C6" s="3" t="s">
        <v>63</v>
      </c>
      <c r="D6" s="3" t="s">
        <v>64</v>
      </c>
      <c r="E6" s="4" t="s">
        <v>228</v>
      </c>
      <c r="F6" s="14">
        <v>29490.720000000001</v>
      </c>
      <c r="G6" s="6">
        <v>90</v>
      </c>
      <c r="H6" s="4" t="s">
        <v>237</v>
      </c>
    </row>
    <row r="7" spans="1:8" s="10" customFormat="1" ht="30" x14ac:dyDescent="0.25">
      <c r="A7" s="11">
        <v>4</v>
      </c>
      <c r="B7" s="12" t="s">
        <v>103</v>
      </c>
      <c r="C7" s="12" t="s">
        <v>103</v>
      </c>
      <c r="D7" s="12" t="s">
        <v>104</v>
      </c>
      <c r="E7" s="13" t="s">
        <v>102</v>
      </c>
      <c r="F7" s="14">
        <v>96600.22</v>
      </c>
      <c r="G7" s="11">
        <v>120</v>
      </c>
      <c r="H7" s="13" t="s">
        <v>235</v>
      </c>
    </row>
    <row r="8" spans="1:8" ht="30" x14ac:dyDescent="0.25">
      <c r="A8" s="6">
        <v>5</v>
      </c>
      <c r="B8" s="3" t="s">
        <v>44</v>
      </c>
      <c r="C8" s="3" t="s">
        <v>138</v>
      </c>
      <c r="D8" s="3" t="s">
        <v>138</v>
      </c>
      <c r="E8" s="4" t="s">
        <v>207</v>
      </c>
      <c r="F8" s="14">
        <v>16300.35</v>
      </c>
      <c r="G8" s="6">
        <v>90</v>
      </c>
      <c r="H8" s="4" t="s">
        <v>238</v>
      </c>
    </row>
    <row r="9" spans="1:8" ht="30" x14ac:dyDescent="0.25">
      <c r="A9" s="6">
        <v>6</v>
      </c>
      <c r="B9" s="3" t="s">
        <v>52</v>
      </c>
      <c r="C9" s="3" t="s">
        <v>130</v>
      </c>
      <c r="D9" s="3"/>
      <c r="E9" s="4" t="s">
        <v>129</v>
      </c>
      <c r="F9" s="16">
        <v>71798.05</v>
      </c>
      <c r="G9" s="6">
        <v>90</v>
      </c>
      <c r="H9" s="4"/>
    </row>
    <row r="10" spans="1:8" ht="45" x14ac:dyDescent="0.25">
      <c r="A10" s="6">
        <v>7</v>
      </c>
      <c r="B10" s="3" t="s">
        <v>73</v>
      </c>
      <c r="C10" s="3" t="s">
        <v>93</v>
      </c>
      <c r="D10" s="3" t="s">
        <v>208</v>
      </c>
      <c r="E10" s="4" t="s">
        <v>209</v>
      </c>
      <c r="F10" s="16">
        <v>60000</v>
      </c>
      <c r="G10" s="6">
        <v>120</v>
      </c>
      <c r="H10" s="4"/>
    </row>
    <row r="11" spans="1:8" ht="45" x14ac:dyDescent="0.25">
      <c r="A11" s="6">
        <v>8</v>
      </c>
      <c r="B11" s="3" t="s">
        <v>73</v>
      </c>
      <c r="C11" s="3" t="s">
        <v>151</v>
      </c>
      <c r="D11" s="3"/>
      <c r="E11" s="4" t="s">
        <v>231</v>
      </c>
      <c r="F11" s="14">
        <f>36595.85*1.2</f>
        <v>43915.02</v>
      </c>
      <c r="G11" s="11">
        <v>120</v>
      </c>
      <c r="H11" s="13" t="s">
        <v>240</v>
      </c>
    </row>
    <row r="12" spans="1:8" ht="30" x14ac:dyDescent="0.25">
      <c r="A12" s="6">
        <v>9</v>
      </c>
      <c r="B12" s="3" t="s">
        <v>78</v>
      </c>
      <c r="C12" s="3" t="s">
        <v>78</v>
      </c>
      <c r="D12" s="3" t="s">
        <v>78</v>
      </c>
      <c r="E12" s="4" t="s">
        <v>210</v>
      </c>
      <c r="F12" s="16">
        <v>375379.25</v>
      </c>
      <c r="G12" s="17">
        <v>150</v>
      </c>
      <c r="H12" s="18" t="s">
        <v>239</v>
      </c>
    </row>
    <row r="13" spans="1:8" ht="30" x14ac:dyDescent="0.25">
      <c r="A13" s="6">
        <v>10</v>
      </c>
      <c r="B13" s="3" t="s">
        <v>224</v>
      </c>
      <c r="C13" s="3" t="s">
        <v>224</v>
      </c>
      <c r="D13" s="3" t="s">
        <v>225</v>
      </c>
      <c r="E13" s="4" t="s">
        <v>229</v>
      </c>
      <c r="F13" s="14">
        <v>4461.63</v>
      </c>
      <c r="G13" s="6">
        <v>60</v>
      </c>
      <c r="H13" s="4"/>
    </row>
    <row r="14" spans="1:8" ht="30" x14ac:dyDescent="0.25">
      <c r="A14" s="6">
        <v>11</v>
      </c>
      <c r="B14" s="3" t="s">
        <v>34</v>
      </c>
      <c r="C14" s="3" t="s">
        <v>35</v>
      </c>
      <c r="D14" s="3" t="s">
        <v>122</v>
      </c>
      <c r="E14" s="4" t="s">
        <v>212</v>
      </c>
      <c r="F14" s="14">
        <f>109213.95*1.2</f>
        <v>131056.73999999999</v>
      </c>
      <c r="G14" s="6">
        <v>120</v>
      </c>
      <c r="H14" s="13" t="s">
        <v>241</v>
      </c>
    </row>
    <row r="15" spans="1:8" ht="45" x14ac:dyDescent="0.25">
      <c r="A15" s="6">
        <v>12</v>
      </c>
      <c r="B15" s="3" t="s">
        <v>34</v>
      </c>
      <c r="C15" s="4" t="s">
        <v>218</v>
      </c>
      <c r="D15" s="3" t="s">
        <v>82</v>
      </c>
      <c r="E15" s="4" t="s">
        <v>219</v>
      </c>
      <c r="F15" s="16">
        <v>273490.46000000002</v>
      </c>
      <c r="G15" s="6">
        <v>180</v>
      </c>
      <c r="H15" s="4"/>
    </row>
    <row r="16" spans="1:8" ht="75" x14ac:dyDescent="0.25">
      <c r="A16" s="6">
        <v>13</v>
      </c>
      <c r="B16" s="3" t="s">
        <v>29</v>
      </c>
      <c r="C16" s="3" t="s">
        <v>97</v>
      </c>
      <c r="D16" s="3" t="s">
        <v>97</v>
      </c>
      <c r="E16" s="4" t="s">
        <v>211</v>
      </c>
      <c r="F16" s="16">
        <v>110000</v>
      </c>
      <c r="G16" s="6"/>
      <c r="H16" s="18" t="s">
        <v>221</v>
      </c>
    </row>
    <row r="17" spans="1:8" ht="30" x14ac:dyDescent="0.25">
      <c r="A17" s="6"/>
      <c r="B17" s="3" t="s">
        <v>73</v>
      </c>
      <c r="C17" s="3" t="s">
        <v>93</v>
      </c>
      <c r="D17" s="3" t="s">
        <v>93</v>
      </c>
      <c r="E17" s="4" t="s">
        <v>124</v>
      </c>
      <c r="F17" s="19">
        <v>200000</v>
      </c>
      <c r="G17" s="11"/>
      <c r="H17" s="13" t="s">
        <v>242</v>
      </c>
    </row>
    <row r="18" spans="1:8" ht="30" x14ac:dyDescent="0.25">
      <c r="A18" s="11"/>
      <c r="B18" s="12"/>
      <c r="C18" s="12"/>
      <c r="D18" s="12"/>
      <c r="E18" s="13" t="s">
        <v>243</v>
      </c>
      <c r="F18" s="19" t="s">
        <v>245</v>
      </c>
      <c r="G18" s="11"/>
      <c r="H18" s="20" t="s">
        <v>244</v>
      </c>
    </row>
    <row r="19" spans="1:8" ht="30" x14ac:dyDescent="0.25">
      <c r="A19" s="6">
        <v>14</v>
      </c>
      <c r="B19" s="3" t="s">
        <v>49</v>
      </c>
      <c r="C19" s="3" t="s">
        <v>50</v>
      </c>
      <c r="D19" s="3" t="s">
        <v>215</v>
      </c>
      <c r="E19" s="4" t="s">
        <v>214</v>
      </c>
      <c r="F19" s="8">
        <v>18994.150000000001</v>
      </c>
      <c r="G19" s="6">
        <v>60</v>
      </c>
      <c r="H19" s="4"/>
    </row>
    <row r="20" spans="1:8" ht="45" x14ac:dyDescent="0.25">
      <c r="A20" s="6">
        <v>15</v>
      </c>
      <c r="B20" s="3" t="s">
        <v>213</v>
      </c>
      <c r="C20" s="3" t="s">
        <v>216</v>
      </c>
      <c r="D20" s="3" t="s">
        <v>216</v>
      </c>
      <c r="E20" s="4" t="s">
        <v>217</v>
      </c>
      <c r="F20" s="6"/>
      <c r="G20" s="6"/>
      <c r="H20" s="4"/>
    </row>
    <row r="21" spans="1:8" ht="45" x14ac:dyDescent="0.25">
      <c r="A21" s="6">
        <v>16</v>
      </c>
      <c r="B21" s="3" t="s">
        <v>223</v>
      </c>
      <c r="C21" s="3"/>
      <c r="D21" s="3"/>
      <c r="E21" s="4" t="s">
        <v>222</v>
      </c>
      <c r="F21" s="6"/>
      <c r="G21" s="6"/>
      <c r="H21" s="4"/>
    </row>
    <row r="22" spans="1:8" x14ac:dyDescent="0.25">
      <c r="E22" s="5" t="s">
        <v>226</v>
      </c>
      <c r="F22" s="9">
        <f>SUM(F4:F20)</f>
        <v>1781486.5899999999</v>
      </c>
    </row>
    <row r="24" spans="1:8" x14ac:dyDescent="0.25">
      <c r="B24" s="2" t="s">
        <v>230</v>
      </c>
    </row>
    <row r="25" spans="1:8" x14ac:dyDescent="0.25">
      <c r="B25" s="85" t="s">
        <v>81</v>
      </c>
      <c r="C25" s="85"/>
    </row>
    <row r="26" spans="1:8" x14ac:dyDescent="0.25">
      <c r="B26" s="85" t="s">
        <v>84</v>
      </c>
      <c r="C26" s="85"/>
    </row>
    <row r="27" spans="1:8" x14ac:dyDescent="0.25">
      <c r="B27" s="85" t="s">
        <v>232</v>
      </c>
      <c r="C27" s="85"/>
    </row>
    <row r="28" spans="1:8" x14ac:dyDescent="0.25">
      <c r="B28" s="85" t="s">
        <v>17</v>
      </c>
      <c r="C28" s="85"/>
    </row>
    <row r="32" spans="1:8" x14ac:dyDescent="0.25">
      <c r="B32" s="10" t="s">
        <v>233</v>
      </c>
      <c r="C32" s="10"/>
      <c r="D32" s="10"/>
      <c r="E32" s="10"/>
    </row>
  </sheetData>
  <sortState ref="B4:B17">
    <sortCondition ref="B4"/>
  </sortState>
  <mergeCells count="5">
    <mergeCell ref="B25:C25"/>
    <mergeCell ref="B26:C26"/>
    <mergeCell ref="B27:C27"/>
    <mergeCell ref="B28:C28"/>
    <mergeCell ref="A2:H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workbookViewId="0">
      <pane ySplit="1815" topLeftCell="A7" activePane="bottomLeft"/>
      <selection activeCell="B3" sqref="B3:I3"/>
      <selection pane="bottomLeft" activeCell="D17" sqref="D17"/>
    </sheetView>
  </sheetViews>
  <sheetFormatPr baseColWidth="10" defaultRowHeight="15" x14ac:dyDescent="0.25"/>
  <cols>
    <col min="1" max="1" width="3.42578125" customWidth="1"/>
    <col min="2" max="2" width="4.7109375" bestFit="1" customWidth="1"/>
    <col min="3" max="3" width="16.42578125" bestFit="1" customWidth="1"/>
    <col min="4" max="4" width="17.42578125" customWidth="1"/>
    <col min="5" max="5" width="16.42578125" bestFit="1" customWidth="1"/>
    <col min="6" max="6" width="41.42578125" bestFit="1" customWidth="1"/>
    <col min="7" max="7" width="13.5703125" bestFit="1" customWidth="1"/>
    <col min="8" max="8" width="11.42578125" bestFit="1" customWidth="1"/>
    <col min="9" max="9" width="26.140625" customWidth="1"/>
  </cols>
  <sheetData>
    <row r="2" spans="2:9" x14ac:dyDescent="0.25">
      <c r="B2" s="86" t="s">
        <v>234</v>
      </c>
      <c r="C2" s="86"/>
      <c r="D2" s="86"/>
      <c r="E2" s="86"/>
      <c r="F2" s="86"/>
      <c r="G2" s="86"/>
      <c r="H2" s="86"/>
      <c r="I2" s="86"/>
    </row>
    <row r="3" spans="2:9" ht="45" x14ac:dyDescent="0.25">
      <c r="B3" s="21" t="s">
        <v>0</v>
      </c>
      <c r="C3" s="21" t="s">
        <v>199</v>
      </c>
      <c r="D3" s="21" t="s">
        <v>200</v>
      </c>
      <c r="E3" s="21" t="s">
        <v>4</v>
      </c>
      <c r="F3" s="21" t="s">
        <v>201</v>
      </c>
      <c r="G3" s="21" t="s">
        <v>202</v>
      </c>
      <c r="H3" s="22" t="s">
        <v>206</v>
      </c>
      <c r="I3" s="21" t="s">
        <v>220</v>
      </c>
    </row>
    <row r="4" spans="2:9" ht="90" x14ac:dyDescent="0.25">
      <c r="B4" s="25">
        <v>1</v>
      </c>
      <c r="C4" s="26" t="s">
        <v>25</v>
      </c>
      <c r="D4" s="26" t="s">
        <v>204</v>
      </c>
      <c r="E4" s="26" t="s">
        <v>204</v>
      </c>
      <c r="F4" s="27" t="s">
        <v>205</v>
      </c>
      <c r="G4" s="28">
        <v>130000</v>
      </c>
      <c r="H4" s="25">
        <v>120</v>
      </c>
      <c r="I4" s="4" t="s">
        <v>236</v>
      </c>
    </row>
    <row r="5" spans="2:9" ht="45" x14ac:dyDescent="0.25">
      <c r="B5" s="25">
        <f>B4+1</f>
        <v>2</v>
      </c>
      <c r="C5" s="26" t="s">
        <v>63</v>
      </c>
      <c r="D5" s="26" t="s">
        <v>63</v>
      </c>
      <c r="E5" s="26" t="s">
        <v>64</v>
      </c>
      <c r="F5" s="27" t="s">
        <v>228</v>
      </c>
      <c r="G5" s="28">
        <v>29490.720000000001</v>
      </c>
      <c r="H5" s="25">
        <v>90</v>
      </c>
      <c r="I5" s="4" t="s">
        <v>237</v>
      </c>
    </row>
    <row r="6" spans="2:9" ht="30" x14ac:dyDescent="0.25">
      <c r="B6" s="25">
        <f t="shared" ref="B6:B11" si="0">B5+1</f>
        <v>3</v>
      </c>
      <c r="C6" s="30" t="s">
        <v>103</v>
      </c>
      <c r="D6" s="30" t="s">
        <v>103</v>
      </c>
      <c r="E6" s="30" t="s">
        <v>104</v>
      </c>
      <c r="F6" s="31" t="s">
        <v>102</v>
      </c>
      <c r="G6" s="28">
        <v>96600.22</v>
      </c>
      <c r="H6" s="29">
        <v>120</v>
      </c>
      <c r="I6" s="31" t="s">
        <v>235</v>
      </c>
    </row>
    <row r="7" spans="2:9" ht="30" x14ac:dyDescent="0.25">
      <c r="B7" s="25">
        <f t="shared" si="0"/>
        <v>4</v>
      </c>
      <c r="C7" s="26" t="s">
        <v>44</v>
      </c>
      <c r="D7" s="26" t="s">
        <v>138</v>
      </c>
      <c r="E7" s="26" t="s">
        <v>138</v>
      </c>
      <c r="F7" s="27" t="s">
        <v>207</v>
      </c>
      <c r="G7" s="28">
        <v>16300.35</v>
      </c>
      <c r="H7" s="25">
        <v>90</v>
      </c>
      <c r="I7" s="27" t="s">
        <v>238</v>
      </c>
    </row>
    <row r="8" spans="2:9" ht="45" x14ac:dyDescent="0.25">
      <c r="B8" s="25">
        <f t="shared" si="0"/>
        <v>5</v>
      </c>
      <c r="C8" s="26" t="s">
        <v>73</v>
      </c>
      <c r="D8" s="26" t="s">
        <v>151</v>
      </c>
      <c r="E8" s="26"/>
      <c r="F8" s="27" t="s">
        <v>231</v>
      </c>
      <c r="G8" s="36">
        <f>36595.85*1.2</f>
        <v>43915.02</v>
      </c>
      <c r="H8" s="29">
        <v>120</v>
      </c>
      <c r="I8" s="13" t="s">
        <v>240</v>
      </c>
    </row>
    <row r="9" spans="2:9" ht="30" x14ac:dyDescent="0.25">
      <c r="B9" s="25">
        <f t="shared" si="0"/>
        <v>6</v>
      </c>
      <c r="C9" s="26" t="s">
        <v>224</v>
      </c>
      <c r="D9" s="26" t="s">
        <v>224</v>
      </c>
      <c r="E9" s="26" t="s">
        <v>225</v>
      </c>
      <c r="F9" s="27" t="s">
        <v>229</v>
      </c>
      <c r="G9" s="28">
        <v>4461.63</v>
      </c>
      <c r="H9" s="25">
        <v>60</v>
      </c>
      <c r="I9" s="4"/>
    </row>
    <row r="10" spans="2:9" ht="30" x14ac:dyDescent="0.25">
      <c r="B10" s="25">
        <f t="shared" si="0"/>
        <v>7</v>
      </c>
      <c r="C10" s="26" t="s">
        <v>34</v>
      </c>
      <c r="D10" s="26" t="s">
        <v>35</v>
      </c>
      <c r="E10" s="26" t="s">
        <v>122</v>
      </c>
      <c r="F10" s="27" t="s">
        <v>212</v>
      </c>
      <c r="G10" s="28">
        <f>109213.95*1.2</f>
        <v>131056.73999999999</v>
      </c>
      <c r="H10" s="25">
        <v>120</v>
      </c>
      <c r="I10" s="31" t="s">
        <v>241</v>
      </c>
    </row>
    <row r="11" spans="2:9" ht="30" x14ac:dyDescent="0.25">
      <c r="B11" s="25">
        <f t="shared" si="0"/>
        <v>8</v>
      </c>
      <c r="C11" s="26" t="s">
        <v>73</v>
      </c>
      <c r="D11" s="26" t="s">
        <v>93</v>
      </c>
      <c r="E11" s="26" t="s">
        <v>93</v>
      </c>
      <c r="F11" s="27" t="s">
        <v>124</v>
      </c>
      <c r="G11" s="32">
        <v>200000</v>
      </c>
      <c r="H11" s="29"/>
      <c r="I11" s="31" t="s">
        <v>242</v>
      </c>
    </row>
    <row r="12" spans="2:9" x14ac:dyDescent="0.25">
      <c r="B12" s="2"/>
      <c r="C12" s="2"/>
      <c r="D12" s="2"/>
      <c r="E12" s="2"/>
      <c r="F12" s="23" t="s">
        <v>226</v>
      </c>
      <c r="G12" s="24">
        <f>SUM(G4:G11)</f>
        <v>651824.67999999993</v>
      </c>
      <c r="H12" s="7"/>
      <c r="I12" s="2"/>
    </row>
  </sheetData>
  <mergeCells count="1">
    <mergeCell ref="B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tabSelected="1" topLeftCell="A99" zoomScale="91" zoomScaleNormal="91" workbookViewId="0">
      <selection activeCell="J107" sqref="J107"/>
    </sheetView>
  </sheetViews>
  <sheetFormatPr baseColWidth="10" defaultRowHeight="15" x14ac:dyDescent="0.25"/>
  <cols>
    <col min="1" max="1" width="5" customWidth="1"/>
    <col min="2" max="2" width="13.42578125" customWidth="1"/>
    <col min="3" max="3" width="35.28515625" style="61" customWidth="1"/>
    <col min="4" max="4" width="15.28515625" style="43" customWidth="1"/>
    <col min="5" max="5" width="13.85546875" style="47" customWidth="1"/>
    <col min="6" max="6" width="21.140625" customWidth="1"/>
    <col min="7" max="7" width="18.140625" customWidth="1"/>
    <col min="8" max="8" width="13" customWidth="1"/>
    <col min="9" max="9" width="15.7109375" style="52" customWidth="1"/>
    <col min="10" max="10" width="29.7109375" customWidth="1"/>
  </cols>
  <sheetData>
    <row r="1" spans="1:10" s="43" customFormat="1" ht="18" x14ac:dyDescent="0.25">
      <c r="A1" s="87" t="s">
        <v>348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43" customFormat="1" ht="18" x14ac:dyDescent="0.25">
      <c r="A2" s="63"/>
      <c r="B2" s="87" t="s">
        <v>349</v>
      </c>
      <c r="C2" s="87"/>
      <c r="D2" s="87"/>
      <c r="E2" s="87"/>
      <c r="F2" s="87"/>
      <c r="G2" s="87"/>
      <c r="H2" s="87"/>
      <c r="I2" s="87"/>
      <c r="J2" s="87"/>
    </row>
    <row r="3" spans="1:10" s="43" customFormat="1" ht="15.75" x14ac:dyDescent="0.25">
      <c r="A3" s="101" t="s">
        <v>616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s="43" customFormat="1" ht="15.75" x14ac:dyDescent="0.25">
      <c r="A4" s="90" t="s">
        <v>352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s="43" customFormat="1" ht="15.75" x14ac:dyDescent="0.25">
      <c r="A5" s="55"/>
      <c r="B5" s="56"/>
      <c r="C5" s="60"/>
      <c r="D5" s="56"/>
      <c r="E5" s="56"/>
      <c r="F5" s="56"/>
      <c r="G5" s="56"/>
      <c r="H5" s="56"/>
      <c r="I5" s="56"/>
      <c r="J5" s="56"/>
    </row>
    <row r="6" spans="1:10" s="43" customFormat="1" ht="15.75" x14ac:dyDescent="0.25">
      <c r="A6" s="88" t="s">
        <v>351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s="43" customFormat="1" ht="59.25" customHeight="1" x14ac:dyDescent="0.25">
      <c r="A7" s="83" t="s">
        <v>247</v>
      </c>
      <c r="B7" s="83" t="s">
        <v>281</v>
      </c>
      <c r="C7" s="82" t="s">
        <v>382</v>
      </c>
      <c r="D7" s="82" t="s">
        <v>248</v>
      </c>
      <c r="E7" s="82" t="s">
        <v>282</v>
      </c>
      <c r="F7" s="82" t="s">
        <v>284</v>
      </c>
      <c r="G7" s="82" t="s">
        <v>285</v>
      </c>
      <c r="H7" s="82" t="s">
        <v>286</v>
      </c>
      <c r="I7" s="84" t="s">
        <v>287</v>
      </c>
      <c r="J7" s="82" t="s">
        <v>283</v>
      </c>
    </row>
    <row r="8" spans="1:10" s="43" customFormat="1" ht="47.25" customHeight="1" x14ac:dyDescent="0.25">
      <c r="A8" s="40">
        <v>1</v>
      </c>
      <c r="B8" s="40">
        <v>1900060672</v>
      </c>
      <c r="C8" s="102" t="s">
        <v>362</v>
      </c>
      <c r="D8" s="38" t="s">
        <v>274</v>
      </c>
      <c r="E8" s="38" t="s">
        <v>246</v>
      </c>
      <c r="F8" s="38" t="s">
        <v>303</v>
      </c>
      <c r="G8" s="38" t="s">
        <v>522</v>
      </c>
      <c r="H8" s="38" t="s">
        <v>292</v>
      </c>
      <c r="I8" s="49" t="s">
        <v>523</v>
      </c>
      <c r="J8" s="38" t="s">
        <v>524</v>
      </c>
    </row>
    <row r="9" spans="1:10" s="43" customFormat="1" ht="33.75" customHeight="1" x14ac:dyDescent="0.25">
      <c r="A9" s="40">
        <v>2</v>
      </c>
      <c r="B9" s="40">
        <v>1103034201</v>
      </c>
      <c r="C9" s="41" t="s">
        <v>363</v>
      </c>
      <c r="D9" s="38" t="s">
        <v>275</v>
      </c>
      <c r="E9" s="38" t="s">
        <v>255</v>
      </c>
      <c r="F9" s="38" t="s">
        <v>300</v>
      </c>
      <c r="G9" s="38" t="s">
        <v>293</v>
      </c>
      <c r="H9" s="38" t="s">
        <v>289</v>
      </c>
      <c r="I9" s="49" t="s">
        <v>302</v>
      </c>
      <c r="J9" s="38" t="s">
        <v>301</v>
      </c>
    </row>
    <row r="10" spans="1:10" s="43" customFormat="1" ht="43.5" customHeight="1" x14ac:dyDescent="0.25">
      <c r="A10" s="64">
        <v>3</v>
      </c>
      <c r="B10" s="64">
        <v>1101444261</v>
      </c>
      <c r="C10" s="65" t="s">
        <v>364</v>
      </c>
      <c r="D10" s="66" t="s">
        <v>274</v>
      </c>
      <c r="E10" s="66" t="s">
        <v>246</v>
      </c>
      <c r="F10" s="66" t="s">
        <v>298</v>
      </c>
      <c r="G10" s="66" t="s">
        <v>532</v>
      </c>
      <c r="H10" s="66" t="s">
        <v>292</v>
      </c>
      <c r="I10" s="67">
        <v>991436511</v>
      </c>
      <c r="J10" s="66" t="s">
        <v>299</v>
      </c>
    </row>
    <row r="11" spans="1:10" s="43" customFormat="1" ht="36" x14ac:dyDescent="0.25">
      <c r="A11" s="40">
        <v>4</v>
      </c>
      <c r="B11" s="40">
        <v>1102589072</v>
      </c>
      <c r="C11" s="41" t="s">
        <v>365</v>
      </c>
      <c r="D11" s="38" t="s">
        <v>274</v>
      </c>
      <c r="E11" s="38" t="s">
        <v>246</v>
      </c>
      <c r="F11" s="38" t="s">
        <v>297</v>
      </c>
      <c r="G11" s="38" t="s">
        <v>390</v>
      </c>
      <c r="H11" s="38" t="s">
        <v>292</v>
      </c>
      <c r="I11" s="49" t="s">
        <v>535</v>
      </c>
      <c r="J11" s="38" t="s">
        <v>536</v>
      </c>
    </row>
    <row r="12" spans="1:10" s="43" customFormat="1" ht="36" x14ac:dyDescent="0.25">
      <c r="A12" s="64">
        <v>5</v>
      </c>
      <c r="B12" s="40">
        <v>1103381669</v>
      </c>
      <c r="C12" s="41" t="s">
        <v>366</v>
      </c>
      <c r="D12" s="38" t="s">
        <v>274</v>
      </c>
      <c r="E12" s="38" t="s">
        <v>246</v>
      </c>
      <c r="F12" s="38" t="s">
        <v>294</v>
      </c>
      <c r="G12" s="38" t="s">
        <v>390</v>
      </c>
      <c r="H12" s="38" t="s">
        <v>292</v>
      </c>
      <c r="I12" s="49" t="s">
        <v>530</v>
      </c>
      <c r="J12" s="38" t="s">
        <v>531</v>
      </c>
    </row>
    <row r="13" spans="1:10" s="43" customFormat="1" ht="36" x14ac:dyDescent="0.25">
      <c r="A13" s="40">
        <v>6</v>
      </c>
      <c r="B13" s="40">
        <v>1102620976</v>
      </c>
      <c r="C13" s="41" t="s">
        <v>533</v>
      </c>
      <c r="D13" s="38" t="s">
        <v>274</v>
      </c>
      <c r="E13" s="38" t="s">
        <v>246</v>
      </c>
      <c r="F13" s="38" t="s">
        <v>295</v>
      </c>
      <c r="G13" s="38" t="s">
        <v>390</v>
      </c>
      <c r="H13" s="38" t="s">
        <v>292</v>
      </c>
      <c r="I13" s="49" t="s">
        <v>534</v>
      </c>
      <c r="J13" s="38" t="s">
        <v>296</v>
      </c>
    </row>
    <row r="14" spans="1:10" s="43" customFormat="1" x14ac:dyDescent="0.25">
      <c r="A14" s="44">
        <v>6</v>
      </c>
      <c r="B14" s="45"/>
      <c r="C14" s="89"/>
      <c r="D14" s="89"/>
      <c r="E14" s="89"/>
      <c r="F14" s="89"/>
      <c r="G14" s="89"/>
      <c r="H14" s="89"/>
      <c r="I14" s="89"/>
      <c r="J14" s="89"/>
    </row>
    <row r="15" spans="1:10" s="43" customFormat="1" ht="15.75" x14ac:dyDescent="0.25">
      <c r="A15" s="88" t="s">
        <v>354</v>
      </c>
      <c r="B15" s="88"/>
      <c r="C15" s="88"/>
      <c r="D15" s="88"/>
      <c r="E15" s="88"/>
      <c r="F15" s="88"/>
      <c r="G15" s="88"/>
      <c r="H15" s="88"/>
      <c r="I15" s="88"/>
      <c r="J15" s="88"/>
    </row>
    <row r="16" spans="1:10" s="43" customFormat="1" ht="48" customHeight="1" x14ac:dyDescent="0.25">
      <c r="A16" s="91" t="s">
        <v>247</v>
      </c>
      <c r="B16" s="91" t="s">
        <v>281</v>
      </c>
      <c r="C16" s="93" t="s">
        <v>382</v>
      </c>
      <c r="D16" s="93" t="s">
        <v>248</v>
      </c>
      <c r="E16" s="93" t="s">
        <v>282</v>
      </c>
      <c r="F16" s="93" t="s">
        <v>284</v>
      </c>
      <c r="G16" s="93" t="s">
        <v>285</v>
      </c>
      <c r="H16" s="93" t="s">
        <v>286</v>
      </c>
      <c r="I16" s="95" t="s">
        <v>287</v>
      </c>
      <c r="J16" s="93" t="s">
        <v>283</v>
      </c>
    </row>
    <row r="17" spans="1:10" s="43" customFormat="1" x14ac:dyDescent="0.25">
      <c r="A17" s="92"/>
      <c r="B17" s="92"/>
      <c r="C17" s="94"/>
      <c r="D17" s="94"/>
      <c r="E17" s="94"/>
      <c r="F17" s="94"/>
      <c r="G17" s="94"/>
      <c r="H17" s="94"/>
      <c r="I17" s="96"/>
      <c r="J17" s="94"/>
    </row>
    <row r="18" spans="1:10" s="43" customFormat="1" ht="36" x14ac:dyDescent="0.25">
      <c r="A18" s="71">
        <v>1</v>
      </c>
      <c r="B18" s="40">
        <v>1104755952</v>
      </c>
      <c r="C18" s="41" t="s">
        <v>388</v>
      </c>
      <c r="D18" s="42" t="s">
        <v>390</v>
      </c>
      <c r="E18" s="38" t="s">
        <v>246</v>
      </c>
      <c r="F18" s="53" t="s">
        <v>403</v>
      </c>
      <c r="G18" s="53" t="s">
        <v>288</v>
      </c>
      <c r="H18" s="53" t="s">
        <v>292</v>
      </c>
      <c r="I18" s="49" t="s">
        <v>404</v>
      </c>
      <c r="J18" s="53" t="s">
        <v>525</v>
      </c>
    </row>
    <row r="19" spans="1:10" s="43" customFormat="1" ht="36" x14ac:dyDescent="0.25">
      <c r="A19" s="71">
        <v>2</v>
      </c>
      <c r="B19" s="40">
        <v>1104210693</v>
      </c>
      <c r="C19" s="41" t="s">
        <v>405</v>
      </c>
      <c r="D19" s="42" t="s">
        <v>390</v>
      </c>
      <c r="E19" s="38" t="s">
        <v>246</v>
      </c>
      <c r="F19" s="53" t="s">
        <v>406</v>
      </c>
      <c r="G19" s="53" t="s">
        <v>522</v>
      </c>
      <c r="H19" s="53" t="s">
        <v>292</v>
      </c>
      <c r="I19" s="49" t="s">
        <v>526</v>
      </c>
      <c r="J19" s="53" t="s">
        <v>407</v>
      </c>
    </row>
    <row r="20" spans="1:10" s="43" customFormat="1" ht="36" x14ac:dyDescent="0.25">
      <c r="A20" s="71">
        <v>3</v>
      </c>
      <c r="B20" s="40">
        <v>1102569819</v>
      </c>
      <c r="C20" s="41" t="s">
        <v>389</v>
      </c>
      <c r="D20" s="42" t="s">
        <v>391</v>
      </c>
      <c r="E20" s="38" t="s">
        <v>324</v>
      </c>
      <c r="F20" s="53" t="s">
        <v>408</v>
      </c>
      <c r="G20" s="53" t="s">
        <v>288</v>
      </c>
      <c r="H20" s="53" t="s">
        <v>292</v>
      </c>
      <c r="I20" s="49" t="s">
        <v>544</v>
      </c>
      <c r="J20" s="53" t="s">
        <v>409</v>
      </c>
    </row>
    <row r="21" spans="1:10" s="43" customFormat="1" ht="36" x14ac:dyDescent="0.25">
      <c r="A21" s="71">
        <v>4</v>
      </c>
      <c r="B21" s="40">
        <v>1102954557</v>
      </c>
      <c r="C21" s="41" t="s">
        <v>392</v>
      </c>
      <c r="D21" s="42" t="s">
        <v>393</v>
      </c>
      <c r="E21" s="38" t="s">
        <v>246</v>
      </c>
      <c r="F21" s="53" t="s">
        <v>395</v>
      </c>
      <c r="G21" s="53" t="s">
        <v>288</v>
      </c>
      <c r="H21" s="53" t="s">
        <v>292</v>
      </c>
      <c r="I21" s="72">
        <v>2585826</v>
      </c>
      <c r="J21" s="53" t="s">
        <v>394</v>
      </c>
    </row>
    <row r="22" spans="1:10" s="43" customFormat="1" x14ac:dyDescent="0.25">
      <c r="A22" s="54">
        <v>4</v>
      </c>
      <c r="C22" s="80"/>
      <c r="D22" s="46"/>
      <c r="E22" s="48"/>
      <c r="F22" s="46"/>
      <c r="G22" s="46"/>
      <c r="H22" s="46"/>
      <c r="I22" s="50"/>
      <c r="J22" s="46"/>
    </row>
    <row r="23" spans="1:10" s="43" customFormat="1" ht="15.75" x14ac:dyDescent="0.25">
      <c r="A23" s="88" t="s">
        <v>353</v>
      </c>
      <c r="B23" s="88"/>
      <c r="C23" s="88"/>
      <c r="D23" s="88"/>
      <c r="E23" s="88"/>
      <c r="F23" s="88"/>
      <c r="G23" s="88"/>
      <c r="H23" s="88"/>
      <c r="I23" s="88"/>
      <c r="J23" s="88"/>
    </row>
    <row r="24" spans="1:10" s="43" customFormat="1" ht="48" customHeight="1" x14ac:dyDescent="0.25">
      <c r="A24" s="83" t="s">
        <v>247</v>
      </c>
      <c r="B24" s="83" t="s">
        <v>281</v>
      </c>
      <c r="C24" s="82" t="s">
        <v>382</v>
      </c>
      <c r="D24" s="82" t="s">
        <v>248</v>
      </c>
      <c r="E24" s="82" t="s">
        <v>282</v>
      </c>
      <c r="F24" s="82" t="s">
        <v>284</v>
      </c>
      <c r="G24" s="82" t="s">
        <v>285</v>
      </c>
      <c r="H24" s="82" t="s">
        <v>286</v>
      </c>
      <c r="I24" s="84" t="s">
        <v>287</v>
      </c>
      <c r="J24" s="82" t="s">
        <v>283</v>
      </c>
    </row>
    <row r="25" spans="1:10" s="69" customFormat="1" ht="38.25" customHeight="1" x14ac:dyDescent="0.25">
      <c r="A25" s="70">
        <v>1</v>
      </c>
      <c r="B25" s="40">
        <v>1103878847</v>
      </c>
      <c r="C25" s="41" t="s">
        <v>609</v>
      </c>
      <c r="D25" s="38" t="s">
        <v>604</v>
      </c>
      <c r="E25" s="38" t="s">
        <v>246</v>
      </c>
      <c r="F25" s="38" t="s">
        <v>620</v>
      </c>
      <c r="G25" s="38" t="s">
        <v>617</v>
      </c>
      <c r="H25" s="38" t="s">
        <v>292</v>
      </c>
      <c r="I25" s="49" t="s">
        <v>618</v>
      </c>
      <c r="J25" s="38" t="s">
        <v>619</v>
      </c>
    </row>
    <row r="26" spans="1:10" s="43" customFormat="1" ht="42" customHeight="1" x14ac:dyDescent="0.25">
      <c r="A26" s="71">
        <v>2</v>
      </c>
      <c r="B26" s="40">
        <v>1103757827</v>
      </c>
      <c r="C26" s="41" t="s">
        <v>461</v>
      </c>
      <c r="D26" s="38" t="s">
        <v>470</v>
      </c>
      <c r="E26" s="38" t="s">
        <v>435</v>
      </c>
      <c r="F26" s="38" t="s">
        <v>463</v>
      </c>
      <c r="G26" s="38" t="s">
        <v>290</v>
      </c>
      <c r="H26" s="38" t="s">
        <v>462</v>
      </c>
      <c r="I26" s="49">
        <v>959952732</v>
      </c>
      <c r="J26" s="38" t="s">
        <v>17</v>
      </c>
    </row>
    <row r="27" spans="1:10" s="43" customFormat="1" ht="48" x14ac:dyDescent="0.25">
      <c r="A27" s="81">
        <v>3</v>
      </c>
      <c r="B27" s="40">
        <v>1104060072</v>
      </c>
      <c r="C27" s="41" t="s">
        <v>467</v>
      </c>
      <c r="D27" s="38" t="s">
        <v>470</v>
      </c>
      <c r="E27" s="38" t="s">
        <v>435</v>
      </c>
      <c r="F27" s="38" t="s">
        <v>479</v>
      </c>
      <c r="G27" s="38" t="s">
        <v>293</v>
      </c>
      <c r="H27" s="38" t="s">
        <v>289</v>
      </c>
      <c r="I27" s="49" t="s">
        <v>480</v>
      </c>
      <c r="J27" s="38" t="s">
        <v>481</v>
      </c>
    </row>
    <row r="28" spans="1:10" s="43" customFormat="1" ht="48" x14ac:dyDescent="0.25">
      <c r="A28" s="71">
        <v>4</v>
      </c>
      <c r="B28" s="40">
        <v>1104699036</v>
      </c>
      <c r="C28" s="41" t="s">
        <v>468</v>
      </c>
      <c r="D28" s="38" t="s">
        <v>470</v>
      </c>
      <c r="E28" s="38" t="s">
        <v>435</v>
      </c>
      <c r="F28" s="38" t="s">
        <v>478</v>
      </c>
      <c r="G28" s="38" t="s">
        <v>293</v>
      </c>
      <c r="H28" s="38" t="s">
        <v>289</v>
      </c>
      <c r="I28" s="49">
        <v>969369887</v>
      </c>
      <c r="J28" s="38" t="s">
        <v>93</v>
      </c>
    </row>
    <row r="29" spans="1:10" s="43" customFormat="1" ht="48" x14ac:dyDescent="0.25">
      <c r="A29" s="81">
        <v>5</v>
      </c>
      <c r="B29" s="40">
        <v>1712442266</v>
      </c>
      <c r="C29" s="41" t="s">
        <v>469</v>
      </c>
      <c r="D29" s="38" t="s">
        <v>470</v>
      </c>
      <c r="E29" s="38" t="s">
        <v>435</v>
      </c>
      <c r="F29" s="38" t="s">
        <v>476</v>
      </c>
      <c r="G29" s="38" t="s">
        <v>293</v>
      </c>
      <c r="H29" s="38" t="s">
        <v>462</v>
      </c>
      <c r="I29" s="49">
        <v>999494452</v>
      </c>
      <c r="J29" s="38" t="s">
        <v>477</v>
      </c>
    </row>
    <row r="30" spans="1:10" s="43" customFormat="1" ht="41.25" customHeight="1" x14ac:dyDescent="0.25">
      <c r="A30" s="71">
        <v>6</v>
      </c>
      <c r="B30" s="40">
        <v>1102916143</v>
      </c>
      <c r="C30" s="41" t="s">
        <v>559</v>
      </c>
      <c r="D30" s="38" t="s">
        <v>470</v>
      </c>
      <c r="E30" s="38" t="s">
        <v>435</v>
      </c>
      <c r="F30" s="38" t="s">
        <v>560</v>
      </c>
      <c r="G30" s="38" t="s">
        <v>561</v>
      </c>
      <c r="H30" s="38" t="s">
        <v>292</v>
      </c>
      <c r="I30" s="49">
        <v>999196244</v>
      </c>
      <c r="J30" s="38" t="s">
        <v>562</v>
      </c>
    </row>
    <row r="31" spans="1:10" s="43" customFormat="1" ht="39.75" customHeight="1" x14ac:dyDescent="0.25">
      <c r="A31" s="81">
        <v>7</v>
      </c>
      <c r="B31" s="40">
        <v>1105096455</v>
      </c>
      <c r="C31" s="41" t="s">
        <v>563</v>
      </c>
      <c r="D31" s="38" t="s">
        <v>470</v>
      </c>
      <c r="E31" s="38" t="s">
        <v>435</v>
      </c>
      <c r="F31" s="38" t="s">
        <v>564</v>
      </c>
      <c r="G31" s="38" t="s">
        <v>565</v>
      </c>
      <c r="H31" s="38" t="s">
        <v>289</v>
      </c>
      <c r="I31" s="49">
        <v>994794212</v>
      </c>
      <c r="J31" s="38" t="s">
        <v>566</v>
      </c>
    </row>
    <row r="32" spans="1:10" s="43" customFormat="1" ht="37.5" customHeight="1" x14ac:dyDescent="0.25">
      <c r="A32" s="71">
        <v>8</v>
      </c>
      <c r="B32" s="40">
        <v>1106031626</v>
      </c>
      <c r="C32" s="41" t="s">
        <v>567</v>
      </c>
      <c r="D32" s="38" t="s">
        <v>470</v>
      </c>
      <c r="E32" s="38" t="s">
        <v>435</v>
      </c>
      <c r="F32" s="38" t="s">
        <v>568</v>
      </c>
      <c r="G32" s="38" t="s">
        <v>565</v>
      </c>
      <c r="H32" s="38" t="s">
        <v>289</v>
      </c>
      <c r="I32" s="49">
        <v>939806257</v>
      </c>
      <c r="J32" s="38" t="s">
        <v>569</v>
      </c>
    </row>
    <row r="33" spans="1:10" s="43" customFormat="1" x14ac:dyDescent="0.25">
      <c r="A33" s="100" t="s">
        <v>602</v>
      </c>
      <c r="B33" s="100"/>
      <c r="C33" s="100"/>
      <c r="D33" s="100"/>
      <c r="E33" s="100"/>
      <c r="F33" s="100"/>
      <c r="G33" s="100"/>
      <c r="H33" s="100"/>
      <c r="I33" s="100"/>
      <c r="J33" s="100"/>
    </row>
    <row r="34" spans="1:10" s="43" customFormat="1" ht="36.75" customHeight="1" x14ac:dyDescent="0.25">
      <c r="A34" s="79">
        <v>1</v>
      </c>
      <c r="B34" s="40">
        <v>1103752992</v>
      </c>
      <c r="C34" s="41" t="s">
        <v>556</v>
      </c>
      <c r="D34" s="38" t="s">
        <v>460</v>
      </c>
      <c r="E34" s="38" t="s">
        <v>255</v>
      </c>
      <c r="F34" s="38" t="s">
        <v>385</v>
      </c>
      <c r="G34" s="38" t="s">
        <v>557</v>
      </c>
      <c r="H34" s="38" t="s">
        <v>292</v>
      </c>
      <c r="I34" s="49">
        <v>989498320</v>
      </c>
      <c r="J34" s="38" t="s">
        <v>558</v>
      </c>
    </row>
    <row r="35" spans="1:10" s="43" customFormat="1" ht="35.25" customHeight="1" x14ac:dyDescent="0.25">
      <c r="A35" s="79">
        <v>2</v>
      </c>
      <c r="B35" s="40">
        <v>706932761</v>
      </c>
      <c r="C35" s="41" t="s">
        <v>570</v>
      </c>
      <c r="D35" s="38" t="s">
        <v>460</v>
      </c>
      <c r="E35" s="38" t="s">
        <v>255</v>
      </c>
      <c r="F35" s="38" t="s">
        <v>571</v>
      </c>
      <c r="G35" s="38" t="s">
        <v>561</v>
      </c>
      <c r="H35" s="38" t="s">
        <v>289</v>
      </c>
      <c r="I35" s="49">
        <v>7310133</v>
      </c>
      <c r="J35" s="38" t="s">
        <v>572</v>
      </c>
    </row>
    <row r="36" spans="1:10" s="43" customFormat="1" ht="36" customHeight="1" x14ac:dyDescent="0.25">
      <c r="A36" s="79">
        <v>3</v>
      </c>
      <c r="B36" s="40">
        <v>1104397300</v>
      </c>
      <c r="C36" s="41" t="s">
        <v>573</v>
      </c>
      <c r="D36" s="38" t="s">
        <v>460</v>
      </c>
      <c r="E36" s="38" t="s">
        <v>255</v>
      </c>
      <c r="F36" s="38" t="s">
        <v>574</v>
      </c>
      <c r="G36" s="38" t="s">
        <v>575</v>
      </c>
      <c r="H36" s="38" t="s">
        <v>289</v>
      </c>
      <c r="I36" s="49">
        <v>991687454</v>
      </c>
      <c r="J36" s="38" t="s">
        <v>17</v>
      </c>
    </row>
    <row r="37" spans="1:10" s="43" customFormat="1" ht="33" customHeight="1" x14ac:dyDescent="0.25">
      <c r="A37" s="79">
        <v>4</v>
      </c>
      <c r="B37" s="40">
        <v>1105445728</v>
      </c>
      <c r="C37" s="41" t="s">
        <v>576</v>
      </c>
      <c r="D37" s="38" t="s">
        <v>460</v>
      </c>
      <c r="E37" s="38" t="s">
        <v>255</v>
      </c>
      <c r="F37" s="38" t="s">
        <v>577</v>
      </c>
      <c r="G37" s="38" t="s">
        <v>293</v>
      </c>
      <c r="H37" s="38" t="s">
        <v>289</v>
      </c>
      <c r="I37" s="49">
        <v>989825250</v>
      </c>
      <c r="J37" s="38" t="s">
        <v>17</v>
      </c>
    </row>
    <row r="38" spans="1:10" s="43" customFormat="1" ht="36.75" customHeight="1" x14ac:dyDescent="0.25">
      <c r="A38" s="79">
        <v>5</v>
      </c>
      <c r="B38" s="40">
        <v>1103928725</v>
      </c>
      <c r="C38" s="41" t="s">
        <v>578</v>
      </c>
      <c r="D38" s="38" t="s">
        <v>460</v>
      </c>
      <c r="E38" s="38" t="s">
        <v>255</v>
      </c>
      <c r="F38" s="38" t="s">
        <v>579</v>
      </c>
      <c r="G38" s="38" t="s">
        <v>575</v>
      </c>
      <c r="H38" s="38" t="s">
        <v>292</v>
      </c>
      <c r="I38" s="49">
        <v>939852110</v>
      </c>
      <c r="J38" s="38" t="s">
        <v>580</v>
      </c>
    </row>
    <row r="39" spans="1:10" s="43" customFormat="1" ht="41.25" customHeight="1" x14ac:dyDescent="0.25">
      <c r="A39" s="79">
        <v>6</v>
      </c>
      <c r="B39" s="40">
        <v>705878510</v>
      </c>
      <c r="C39" s="41" t="s">
        <v>581</v>
      </c>
      <c r="D39" s="38" t="s">
        <v>460</v>
      </c>
      <c r="E39" s="38" t="s">
        <v>255</v>
      </c>
      <c r="F39" s="38" t="s">
        <v>582</v>
      </c>
      <c r="G39" s="38" t="s">
        <v>583</v>
      </c>
      <c r="H39" s="38" t="s">
        <v>462</v>
      </c>
      <c r="I39" s="49">
        <v>980005158</v>
      </c>
      <c r="J39" s="38" t="s">
        <v>17</v>
      </c>
    </row>
    <row r="40" spans="1:10" s="43" customFormat="1" ht="34.5" customHeight="1" x14ac:dyDescent="0.25">
      <c r="A40" s="79">
        <v>7</v>
      </c>
      <c r="B40" s="40">
        <v>703357327</v>
      </c>
      <c r="C40" s="41" t="s">
        <v>584</v>
      </c>
      <c r="D40" s="38" t="s">
        <v>460</v>
      </c>
      <c r="E40" s="38" t="s">
        <v>255</v>
      </c>
      <c r="F40" s="38" t="s">
        <v>585</v>
      </c>
      <c r="G40" s="38" t="s">
        <v>575</v>
      </c>
      <c r="H40" s="38" t="s">
        <v>292</v>
      </c>
      <c r="I40" s="49">
        <v>3101333</v>
      </c>
      <c r="J40" s="38" t="s">
        <v>572</v>
      </c>
    </row>
    <row r="41" spans="1:10" s="43" customFormat="1" ht="36" customHeight="1" x14ac:dyDescent="0.25">
      <c r="A41" s="79">
        <v>8</v>
      </c>
      <c r="B41" s="40">
        <v>1104524747</v>
      </c>
      <c r="C41" s="41" t="s">
        <v>586</v>
      </c>
      <c r="D41" s="38" t="s">
        <v>460</v>
      </c>
      <c r="E41" s="38" t="s">
        <v>255</v>
      </c>
      <c r="F41" s="38" t="s">
        <v>587</v>
      </c>
      <c r="G41" s="38" t="s">
        <v>575</v>
      </c>
      <c r="H41" s="38" t="s">
        <v>292</v>
      </c>
      <c r="I41" s="49">
        <v>980608384</v>
      </c>
      <c r="J41" s="38" t="s">
        <v>17</v>
      </c>
    </row>
    <row r="42" spans="1:10" s="43" customFormat="1" ht="37.5" customHeight="1" x14ac:dyDescent="0.25">
      <c r="A42" s="79">
        <v>9</v>
      </c>
      <c r="B42" s="40">
        <v>1105174864</v>
      </c>
      <c r="C42" s="41" t="s">
        <v>588</v>
      </c>
      <c r="D42" s="38" t="s">
        <v>460</v>
      </c>
      <c r="E42" s="38" t="s">
        <v>255</v>
      </c>
      <c r="F42" s="38" t="s">
        <v>589</v>
      </c>
      <c r="G42" s="38" t="s">
        <v>565</v>
      </c>
      <c r="H42" s="38" t="s">
        <v>289</v>
      </c>
      <c r="I42" s="49">
        <v>981211274</v>
      </c>
      <c r="J42" s="38" t="s">
        <v>572</v>
      </c>
    </row>
    <row r="43" spans="1:10" s="43" customFormat="1" ht="36" x14ac:dyDescent="0.25">
      <c r="A43" s="79">
        <v>10</v>
      </c>
      <c r="B43" s="40">
        <v>1102621859</v>
      </c>
      <c r="C43" s="41" t="s">
        <v>590</v>
      </c>
      <c r="D43" s="38" t="s">
        <v>460</v>
      </c>
      <c r="E43" s="38" t="s">
        <v>255</v>
      </c>
      <c r="F43" s="38" t="s">
        <v>591</v>
      </c>
      <c r="G43" s="38" t="s">
        <v>561</v>
      </c>
      <c r="H43" s="38" t="s">
        <v>292</v>
      </c>
      <c r="I43" s="49">
        <v>988000225</v>
      </c>
      <c r="J43" s="38" t="s">
        <v>17</v>
      </c>
    </row>
    <row r="44" spans="1:10" s="43" customFormat="1" ht="36" x14ac:dyDescent="0.25">
      <c r="A44" s="79">
        <v>11</v>
      </c>
      <c r="B44" s="40">
        <v>1104945850</v>
      </c>
      <c r="C44" s="41" t="s">
        <v>592</v>
      </c>
      <c r="D44" s="38" t="s">
        <v>605</v>
      </c>
      <c r="E44" s="38" t="s">
        <v>255</v>
      </c>
      <c r="F44" s="38" t="s">
        <v>593</v>
      </c>
      <c r="G44" s="38" t="s">
        <v>594</v>
      </c>
      <c r="H44" s="38" t="s">
        <v>289</v>
      </c>
      <c r="I44" s="49">
        <v>994679159</v>
      </c>
      <c r="J44" s="38" t="s">
        <v>595</v>
      </c>
    </row>
    <row r="45" spans="1:10" s="43" customFormat="1" ht="36.75" customHeight="1" x14ac:dyDescent="0.25">
      <c r="A45" s="79">
        <v>12</v>
      </c>
      <c r="B45" s="40">
        <v>705424380</v>
      </c>
      <c r="C45" s="41" t="s">
        <v>596</v>
      </c>
      <c r="D45" s="38" t="s">
        <v>604</v>
      </c>
      <c r="E45" s="38" t="s">
        <v>255</v>
      </c>
      <c r="F45" s="38" t="s">
        <v>597</v>
      </c>
      <c r="G45" s="38" t="s">
        <v>598</v>
      </c>
      <c r="H45" s="38" t="s">
        <v>289</v>
      </c>
      <c r="I45" s="49">
        <v>991687454</v>
      </c>
      <c r="J45" s="38" t="s">
        <v>17</v>
      </c>
    </row>
    <row r="46" spans="1:10" s="43" customFormat="1" ht="35.25" customHeight="1" x14ac:dyDescent="0.25">
      <c r="A46" s="79">
        <v>13</v>
      </c>
      <c r="B46" s="40">
        <v>1105062556</v>
      </c>
      <c r="C46" s="41" t="s">
        <v>599</v>
      </c>
      <c r="D46" s="38" t="s">
        <v>605</v>
      </c>
      <c r="E46" s="38" t="s">
        <v>255</v>
      </c>
      <c r="F46" s="38" t="s">
        <v>600</v>
      </c>
      <c r="G46" s="38" t="s">
        <v>601</v>
      </c>
      <c r="H46" s="38" t="s">
        <v>289</v>
      </c>
      <c r="I46" s="49">
        <v>988389187</v>
      </c>
      <c r="J46" s="38" t="s">
        <v>17</v>
      </c>
    </row>
    <row r="47" spans="1:10" s="43" customFormat="1" ht="15.75" x14ac:dyDescent="0.25">
      <c r="A47" s="57"/>
      <c r="B47" s="57"/>
      <c r="C47" s="60"/>
      <c r="D47" s="57"/>
      <c r="E47" s="58"/>
      <c r="F47" s="57"/>
      <c r="G47" s="57"/>
      <c r="H47" s="57"/>
      <c r="I47" s="59"/>
      <c r="J47" s="57"/>
    </row>
    <row r="48" spans="1:10" s="43" customFormat="1" ht="15.75" x14ac:dyDescent="0.25">
      <c r="A48" s="88" t="s">
        <v>355</v>
      </c>
      <c r="B48" s="88"/>
      <c r="C48" s="88"/>
      <c r="D48" s="88"/>
      <c r="E48" s="88"/>
      <c r="F48" s="88"/>
      <c r="G48" s="88"/>
      <c r="H48" s="88"/>
      <c r="I48" s="88"/>
      <c r="J48" s="88"/>
    </row>
    <row r="49" spans="1:10" s="43" customFormat="1" ht="48" customHeight="1" x14ac:dyDescent="0.25">
      <c r="A49" s="91" t="s">
        <v>247</v>
      </c>
      <c r="B49" s="91" t="s">
        <v>281</v>
      </c>
      <c r="C49" s="93" t="s">
        <v>382</v>
      </c>
      <c r="D49" s="93" t="s">
        <v>248</v>
      </c>
      <c r="E49" s="93" t="s">
        <v>282</v>
      </c>
      <c r="F49" s="93" t="s">
        <v>284</v>
      </c>
      <c r="G49" s="93" t="s">
        <v>285</v>
      </c>
      <c r="H49" s="93" t="s">
        <v>286</v>
      </c>
      <c r="I49" s="95" t="s">
        <v>287</v>
      </c>
      <c r="J49" s="93" t="s">
        <v>283</v>
      </c>
    </row>
    <row r="50" spans="1:10" s="43" customFormat="1" ht="48" customHeight="1" x14ac:dyDescent="0.25">
      <c r="A50" s="92"/>
      <c r="B50" s="92"/>
      <c r="C50" s="94"/>
      <c r="D50" s="94"/>
      <c r="E50" s="94"/>
      <c r="F50" s="94"/>
      <c r="G50" s="94"/>
      <c r="H50" s="94"/>
      <c r="I50" s="96"/>
      <c r="J50" s="94"/>
    </row>
    <row r="51" spans="1:10" s="43" customFormat="1" ht="36" x14ac:dyDescent="0.25">
      <c r="A51" s="40">
        <v>1</v>
      </c>
      <c r="B51" s="40">
        <v>1103778724</v>
      </c>
      <c r="C51" s="41" t="s">
        <v>484</v>
      </c>
      <c r="D51" s="38" t="s">
        <v>250</v>
      </c>
      <c r="E51" s="38" t="s">
        <v>249</v>
      </c>
      <c r="F51" s="38" t="s">
        <v>485</v>
      </c>
      <c r="G51" s="38" t="s">
        <v>498</v>
      </c>
      <c r="H51" s="38" t="s">
        <v>292</v>
      </c>
      <c r="I51" s="49">
        <v>984983902</v>
      </c>
      <c r="J51" s="38" t="s">
        <v>499</v>
      </c>
    </row>
    <row r="52" spans="1:10" s="43" customFormat="1" ht="24" x14ac:dyDescent="0.25">
      <c r="A52" s="40">
        <v>2</v>
      </c>
      <c r="B52" s="40">
        <v>1100437126</v>
      </c>
      <c r="C52" s="41" t="s">
        <v>359</v>
      </c>
      <c r="D52" s="38" t="s">
        <v>254</v>
      </c>
      <c r="E52" s="38" t="s">
        <v>249</v>
      </c>
      <c r="F52" s="38" t="s">
        <v>309</v>
      </c>
      <c r="G52" s="38" t="s">
        <v>308</v>
      </c>
      <c r="H52" s="38" t="s">
        <v>292</v>
      </c>
      <c r="I52" s="49" t="s">
        <v>311</v>
      </c>
      <c r="J52" s="38" t="s">
        <v>310</v>
      </c>
    </row>
    <row r="53" spans="1:10" s="43" customFormat="1" ht="24" x14ac:dyDescent="0.25">
      <c r="A53" s="40">
        <v>3</v>
      </c>
      <c r="B53" s="40">
        <v>1102697396</v>
      </c>
      <c r="C53" s="76" t="s">
        <v>396</v>
      </c>
      <c r="D53" s="38" t="s">
        <v>256</v>
      </c>
      <c r="E53" s="38" t="s">
        <v>249</v>
      </c>
      <c r="F53" s="38" t="s">
        <v>410</v>
      </c>
      <c r="G53" s="38" t="s">
        <v>444</v>
      </c>
      <c r="H53" s="38" t="s">
        <v>289</v>
      </c>
      <c r="I53" s="49" t="s">
        <v>411</v>
      </c>
      <c r="J53" s="38" t="s">
        <v>505</v>
      </c>
    </row>
    <row r="54" spans="1:10" s="43" customFormat="1" ht="36" x14ac:dyDescent="0.25">
      <c r="A54" s="40">
        <v>4</v>
      </c>
      <c r="B54" s="40">
        <v>1100753092</v>
      </c>
      <c r="C54" s="41" t="s">
        <v>360</v>
      </c>
      <c r="D54" s="38" t="s">
        <v>259</v>
      </c>
      <c r="E54" s="38" t="s">
        <v>249</v>
      </c>
      <c r="F54" s="38" t="s">
        <v>305</v>
      </c>
      <c r="G54" s="38" t="s">
        <v>518</v>
      </c>
      <c r="H54" s="38" t="s">
        <v>304</v>
      </c>
      <c r="I54" s="49" t="s">
        <v>307</v>
      </c>
      <c r="J54" s="38" t="s">
        <v>306</v>
      </c>
    </row>
    <row r="55" spans="1:10" s="43" customFormat="1" ht="24" x14ac:dyDescent="0.25">
      <c r="A55" s="40">
        <v>5</v>
      </c>
      <c r="B55" s="40">
        <v>1101802039</v>
      </c>
      <c r="C55" s="41" t="s">
        <v>552</v>
      </c>
      <c r="D55" s="38" t="s">
        <v>265</v>
      </c>
      <c r="E55" s="38" t="s">
        <v>249</v>
      </c>
      <c r="F55" s="38" t="s">
        <v>553</v>
      </c>
      <c r="G55" s="38" t="s">
        <v>444</v>
      </c>
      <c r="H55" s="38" t="s">
        <v>292</v>
      </c>
      <c r="I55" s="49" t="s">
        <v>554</v>
      </c>
      <c r="J55" s="38" t="s">
        <v>555</v>
      </c>
    </row>
    <row r="56" spans="1:10" s="43" customFormat="1" ht="36" x14ac:dyDescent="0.25">
      <c r="A56" s="40">
        <v>6</v>
      </c>
      <c r="B56" s="40">
        <v>1101443685</v>
      </c>
      <c r="C56" s="41" t="s">
        <v>436</v>
      </c>
      <c r="D56" s="38" t="s">
        <v>270</v>
      </c>
      <c r="E56" s="38" t="s">
        <v>249</v>
      </c>
      <c r="F56" s="38" t="s">
        <v>464</v>
      </c>
      <c r="G56" s="38" t="s">
        <v>444</v>
      </c>
      <c r="H56" s="38" t="s">
        <v>292</v>
      </c>
      <c r="I56" s="49" t="s">
        <v>466</v>
      </c>
      <c r="J56" s="38" t="s">
        <v>465</v>
      </c>
    </row>
    <row r="57" spans="1:10" s="43" customFormat="1" x14ac:dyDescent="0.25">
      <c r="A57" s="43">
        <v>6</v>
      </c>
      <c r="C57" s="98"/>
      <c r="D57" s="89"/>
      <c r="E57" s="89"/>
      <c r="F57" s="89"/>
      <c r="G57" s="89"/>
      <c r="H57" s="89"/>
      <c r="I57" s="89"/>
      <c r="J57" s="99"/>
    </row>
    <row r="58" spans="1:10" s="43" customFormat="1" ht="15.75" x14ac:dyDescent="0.25">
      <c r="A58" s="88" t="s">
        <v>278</v>
      </c>
      <c r="B58" s="88"/>
      <c r="C58" s="88"/>
      <c r="D58" s="88"/>
      <c r="E58" s="88"/>
      <c r="F58" s="88"/>
      <c r="G58" s="88"/>
      <c r="H58" s="88"/>
      <c r="I58" s="88"/>
      <c r="J58" s="88"/>
    </row>
    <row r="59" spans="1:10" s="43" customFormat="1" ht="48" customHeight="1" x14ac:dyDescent="0.25">
      <c r="A59" s="83" t="s">
        <v>247</v>
      </c>
      <c r="B59" s="83" t="s">
        <v>281</v>
      </c>
      <c r="C59" s="82" t="s">
        <v>382</v>
      </c>
      <c r="D59" s="82" t="s">
        <v>248</v>
      </c>
      <c r="E59" s="82" t="s">
        <v>282</v>
      </c>
      <c r="F59" s="82" t="s">
        <v>284</v>
      </c>
      <c r="G59" s="82" t="s">
        <v>285</v>
      </c>
      <c r="H59" s="82" t="s">
        <v>286</v>
      </c>
      <c r="I59" s="84" t="s">
        <v>287</v>
      </c>
      <c r="J59" s="82" t="s">
        <v>283</v>
      </c>
    </row>
    <row r="60" spans="1:10" s="43" customFormat="1" ht="43.5" customHeight="1" x14ac:dyDescent="0.25">
      <c r="A60" s="40">
        <v>1</v>
      </c>
      <c r="B60" s="40">
        <v>1103254312</v>
      </c>
      <c r="C60" s="41" t="s">
        <v>369</v>
      </c>
      <c r="D60" s="38" t="s">
        <v>262</v>
      </c>
      <c r="E60" s="38" t="s">
        <v>246</v>
      </c>
      <c r="F60" s="38" t="s">
        <v>315</v>
      </c>
      <c r="G60" s="38" t="s">
        <v>527</v>
      </c>
      <c r="H60" s="38" t="s">
        <v>292</v>
      </c>
      <c r="I60" s="49">
        <v>990614968</v>
      </c>
      <c r="J60" s="38" t="s">
        <v>528</v>
      </c>
    </row>
    <row r="61" spans="1:10" s="43" customFormat="1" ht="36" x14ac:dyDescent="0.25">
      <c r="A61" s="40">
        <v>2</v>
      </c>
      <c r="B61" s="40">
        <v>1103429377</v>
      </c>
      <c r="C61" s="41" t="s">
        <v>368</v>
      </c>
      <c r="D61" s="38" t="s">
        <v>260</v>
      </c>
      <c r="E61" s="38" t="s">
        <v>246</v>
      </c>
      <c r="F61" s="38" t="s">
        <v>330</v>
      </c>
      <c r="G61" s="38" t="s">
        <v>516</v>
      </c>
      <c r="H61" s="37" t="s">
        <v>289</v>
      </c>
      <c r="I61" s="49" t="s">
        <v>514</v>
      </c>
      <c r="J61" s="38" t="s">
        <v>515</v>
      </c>
    </row>
    <row r="62" spans="1:10" s="43" customFormat="1" ht="49.5" customHeight="1" x14ac:dyDescent="0.25">
      <c r="A62" s="40">
        <v>3</v>
      </c>
      <c r="B62" s="40">
        <v>1102170717</v>
      </c>
      <c r="C62" s="41" t="s">
        <v>370</v>
      </c>
      <c r="D62" s="38" t="s">
        <v>263</v>
      </c>
      <c r="E62" s="38" t="s">
        <v>246</v>
      </c>
      <c r="F62" s="38" t="s">
        <v>316</v>
      </c>
      <c r="G62" s="38" t="s">
        <v>527</v>
      </c>
      <c r="H62" s="38" t="s">
        <v>292</v>
      </c>
      <c r="I62" s="49" t="s">
        <v>529</v>
      </c>
      <c r="J62" s="38" t="s">
        <v>317</v>
      </c>
    </row>
    <row r="63" spans="1:10" s="43" customFormat="1" ht="39" customHeight="1" x14ac:dyDescent="0.25">
      <c r="A63" s="40">
        <v>4</v>
      </c>
      <c r="B63" s="40">
        <v>1104022072</v>
      </c>
      <c r="C63" s="41" t="s">
        <v>367</v>
      </c>
      <c r="D63" s="38" t="s">
        <v>251</v>
      </c>
      <c r="E63" s="38" t="s">
        <v>249</v>
      </c>
      <c r="F63" s="38" t="s">
        <v>318</v>
      </c>
      <c r="G63" s="38" t="s">
        <v>496</v>
      </c>
      <c r="H63" s="38" t="s">
        <v>319</v>
      </c>
      <c r="I63" s="49" t="s">
        <v>497</v>
      </c>
      <c r="J63" s="38" t="s">
        <v>320</v>
      </c>
    </row>
    <row r="64" spans="1:10" s="43" customFormat="1" ht="50.25" customHeight="1" x14ac:dyDescent="0.25">
      <c r="A64" s="40">
        <v>5</v>
      </c>
      <c r="B64" s="40">
        <v>1103050082</v>
      </c>
      <c r="C64" s="41" t="s">
        <v>361</v>
      </c>
      <c r="D64" s="38" t="s">
        <v>272</v>
      </c>
      <c r="E64" s="38" t="s">
        <v>328</v>
      </c>
      <c r="F64" s="38" t="s">
        <v>327</v>
      </c>
      <c r="G64" s="38" t="s">
        <v>444</v>
      </c>
      <c r="H64" s="38" t="s">
        <v>292</v>
      </c>
      <c r="I64" s="49" t="s">
        <v>500</v>
      </c>
      <c r="J64" s="38" t="s">
        <v>501</v>
      </c>
    </row>
    <row r="65" spans="1:10" s="43" customFormat="1" ht="45" customHeight="1" x14ac:dyDescent="0.25">
      <c r="A65" s="40">
        <v>6</v>
      </c>
      <c r="B65" s="40">
        <v>110365306</v>
      </c>
      <c r="C65" s="41" t="s">
        <v>371</v>
      </c>
      <c r="D65" s="38" t="s">
        <v>257</v>
      </c>
      <c r="E65" s="38" t="s">
        <v>324</v>
      </c>
      <c r="F65" s="38" t="s">
        <v>323</v>
      </c>
      <c r="G65" s="38" t="s">
        <v>506</v>
      </c>
      <c r="H65" s="38" t="s">
        <v>292</v>
      </c>
      <c r="I65" s="49" t="s">
        <v>322</v>
      </c>
      <c r="J65" s="38" t="s">
        <v>321</v>
      </c>
    </row>
    <row r="66" spans="1:10" s="43" customFormat="1" ht="30" customHeight="1" x14ac:dyDescent="0.25">
      <c r="A66" s="40">
        <v>7</v>
      </c>
      <c r="B66" s="40">
        <v>1102638754</v>
      </c>
      <c r="C66" s="41" t="s">
        <v>372</v>
      </c>
      <c r="D66" s="38" t="s">
        <v>269</v>
      </c>
      <c r="E66" s="38" t="s">
        <v>324</v>
      </c>
      <c r="F66" s="38" t="s">
        <v>326</v>
      </c>
      <c r="G66" s="38" t="s">
        <v>542</v>
      </c>
      <c r="H66" s="38" t="s">
        <v>292</v>
      </c>
      <c r="I66" s="49" t="s">
        <v>543</v>
      </c>
      <c r="J66" s="38" t="s">
        <v>325</v>
      </c>
    </row>
    <row r="67" spans="1:10" s="43" customFormat="1" ht="35.25" customHeight="1" x14ac:dyDescent="0.25">
      <c r="A67" s="40">
        <v>8</v>
      </c>
      <c r="B67" s="40">
        <v>1102374483</v>
      </c>
      <c r="C67" s="41" t="s">
        <v>373</v>
      </c>
      <c r="D67" s="38" t="s">
        <v>258</v>
      </c>
      <c r="E67" s="38" t="s">
        <v>255</v>
      </c>
      <c r="F67" s="38" t="s">
        <v>312</v>
      </c>
      <c r="G67" s="38" t="s">
        <v>506</v>
      </c>
      <c r="H67" s="38" t="s">
        <v>289</v>
      </c>
      <c r="I67" s="49" t="s">
        <v>314</v>
      </c>
      <c r="J67" s="38" t="s">
        <v>313</v>
      </c>
    </row>
    <row r="68" spans="1:10" s="43" customFormat="1" x14ac:dyDescent="0.25">
      <c r="A68" s="54">
        <v>8</v>
      </c>
      <c r="C68" s="80"/>
      <c r="D68" s="46"/>
      <c r="E68" s="48"/>
      <c r="F68" s="46"/>
      <c r="G68" s="46"/>
      <c r="H68" s="46"/>
      <c r="I68" s="50"/>
      <c r="J68" s="46"/>
    </row>
    <row r="69" spans="1:10" s="43" customFormat="1" ht="15.75" x14ac:dyDescent="0.25">
      <c r="A69" s="97" t="s">
        <v>279</v>
      </c>
      <c r="B69" s="97"/>
      <c r="C69" s="97"/>
      <c r="D69" s="97"/>
      <c r="E69" s="97"/>
      <c r="F69" s="97"/>
      <c r="G69" s="97"/>
      <c r="H69" s="97"/>
      <c r="I69" s="97"/>
      <c r="J69" s="97"/>
    </row>
    <row r="70" spans="1:10" s="43" customFormat="1" ht="48" customHeight="1" x14ac:dyDescent="0.25">
      <c r="A70" s="83" t="s">
        <v>247</v>
      </c>
      <c r="B70" s="83" t="s">
        <v>281</v>
      </c>
      <c r="C70" s="82" t="s">
        <v>382</v>
      </c>
      <c r="D70" s="82" t="s">
        <v>248</v>
      </c>
      <c r="E70" s="82" t="s">
        <v>282</v>
      </c>
      <c r="F70" s="82" t="s">
        <v>284</v>
      </c>
      <c r="G70" s="82" t="s">
        <v>285</v>
      </c>
      <c r="H70" s="82" t="s">
        <v>286</v>
      </c>
      <c r="I70" s="84" t="s">
        <v>287</v>
      </c>
      <c r="J70" s="82" t="s">
        <v>283</v>
      </c>
    </row>
    <row r="71" spans="1:10" s="69" customFormat="1" ht="36" x14ac:dyDescent="0.25">
      <c r="A71" s="70">
        <v>1</v>
      </c>
      <c r="B71" s="70">
        <v>1102810593</v>
      </c>
      <c r="C71" s="38" t="s">
        <v>383</v>
      </c>
      <c r="D71" s="38" t="s">
        <v>384</v>
      </c>
      <c r="E71" s="38" t="s">
        <v>246</v>
      </c>
      <c r="F71" s="38" t="s">
        <v>385</v>
      </c>
      <c r="G71" s="38" t="s">
        <v>519</v>
      </c>
      <c r="H71" s="38" t="s">
        <v>332</v>
      </c>
      <c r="I71" s="49" t="s">
        <v>520</v>
      </c>
      <c r="J71" s="38" t="s">
        <v>386</v>
      </c>
    </row>
    <row r="72" spans="1:10" s="43" customFormat="1" ht="36" x14ac:dyDescent="0.25">
      <c r="A72" s="40">
        <v>2</v>
      </c>
      <c r="B72" s="40">
        <v>1104065121</v>
      </c>
      <c r="C72" s="41" t="s">
        <v>375</v>
      </c>
      <c r="D72" s="38" t="s">
        <v>277</v>
      </c>
      <c r="E72" s="38" t="s">
        <v>329</v>
      </c>
      <c r="F72" s="38" t="s">
        <v>337</v>
      </c>
      <c r="G72" s="38" t="s">
        <v>288</v>
      </c>
      <c r="H72" s="38" t="s">
        <v>292</v>
      </c>
      <c r="I72" s="49" t="s">
        <v>338</v>
      </c>
      <c r="J72" s="38" t="s">
        <v>339</v>
      </c>
    </row>
    <row r="73" spans="1:10" s="43" customFormat="1" ht="48" x14ac:dyDescent="0.25">
      <c r="A73" s="70">
        <v>3</v>
      </c>
      <c r="B73" s="40">
        <v>1102068218</v>
      </c>
      <c r="C73" s="41" t="s">
        <v>397</v>
      </c>
      <c r="D73" s="38" t="s">
        <v>267</v>
      </c>
      <c r="E73" s="38" t="s">
        <v>328</v>
      </c>
      <c r="F73" s="38" t="s">
        <v>412</v>
      </c>
      <c r="G73" s="38" t="s">
        <v>444</v>
      </c>
      <c r="H73" s="38" t="s">
        <v>292</v>
      </c>
      <c r="I73" s="49" t="s">
        <v>413</v>
      </c>
      <c r="J73" s="38" t="s">
        <v>414</v>
      </c>
    </row>
    <row r="74" spans="1:10" s="43" customFormat="1" ht="36" x14ac:dyDescent="0.25">
      <c r="A74" s="40">
        <v>4</v>
      </c>
      <c r="B74" s="40">
        <v>1103024640</v>
      </c>
      <c r="C74" s="41" t="s">
        <v>398</v>
      </c>
      <c r="D74" s="38" t="s">
        <v>266</v>
      </c>
      <c r="E74" s="38" t="s">
        <v>324</v>
      </c>
      <c r="F74" s="38" t="s">
        <v>415</v>
      </c>
      <c r="G74" s="38" t="s">
        <v>519</v>
      </c>
      <c r="H74" s="38" t="s">
        <v>292</v>
      </c>
      <c r="I74" s="49" t="s">
        <v>416</v>
      </c>
      <c r="J74" s="38" t="s">
        <v>417</v>
      </c>
    </row>
    <row r="75" spans="1:10" s="43" customFormat="1" ht="36" x14ac:dyDescent="0.25">
      <c r="A75" s="70">
        <v>5</v>
      </c>
      <c r="B75" s="40">
        <v>1100593951</v>
      </c>
      <c r="C75" s="41" t="s">
        <v>378</v>
      </c>
      <c r="D75" s="38" t="s">
        <v>264</v>
      </c>
      <c r="E75" s="38" t="s">
        <v>246</v>
      </c>
      <c r="F75" s="38" t="s">
        <v>343</v>
      </c>
      <c r="G75" s="38" t="s">
        <v>288</v>
      </c>
      <c r="H75" s="38" t="s">
        <v>291</v>
      </c>
      <c r="I75" s="49" t="s">
        <v>513</v>
      </c>
      <c r="J75" s="38" t="s">
        <v>344</v>
      </c>
    </row>
    <row r="76" spans="1:10" s="43" customFormat="1" ht="38.25" customHeight="1" x14ac:dyDescent="0.25">
      <c r="A76" s="40">
        <v>6</v>
      </c>
      <c r="B76" s="40">
        <v>1100663465</v>
      </c>
      <c r="C76" s="41" t="s">
        <v>402</v>
      </c>
      <c r="D76" s="38" t="s">
        <v>401</v>
      </c>
      <c r="E76" s="38" t="s">
        <v>324</v>
      </c>
      <c r="F76" s="38" t="s">
        <v>418</v>
      </c>
      <c r="G76" s="38" t="s">
        <v>537</v>
      </c>
      <c r="H76" s="38" t="s">
        <v>292</v>
      </c>
      <c r="I76" s="49" t="s">
        <v>419</v>
      </c>
      <c r="J76" s="38" t="s">
        <v>420</v>
      </c>
    </row>
    <row r="77" spans="1:10" s="43" customFormat="1" ht="36" x14ac:dyDescent="0.25">
      <c r="A77" s="70">
        <v>7</v>
      </c>
      <c r="B77" s="40">
        <v>1102506316</v>
      </c>
      <c r="C77" s="62" t="s">
        <v>421</v>
      </c>
      <c r="D77" s="39" t="s">
        <v>261</v>
      </c>
      <c r="E77" s="39" t="s">
        <v>249</v>
      </c>
      <c r="F77" s="39" t="s">
        <v>422</v>
      </c>
      <c r="G77" s="39" t="s">
        <v>492</v>
      </c>
      <c r="H77" s="39" t="s">
        <v>332</v>
      </c>
      <c r="I77" s="51" t="s">
        <v>493</v>
      </c>
      <c r="J77" s="39" t="s">
        <v>423</v>
      </c>
    </row>
    <row r="78" spans="1:10" s="43" customFormat="1" ht="36" x14ac:dyDescent="0.25">
      <c r="A78" s="40">
        <v>8</v>
      </c>
      <c r="B78" s="40">
        <v>1104275605</v>
      </c>
      <c r="C78" s="41" t="s">
        <v>399</v>
      </c>
      <c r="D78" s="38" t="s">
        <v>276</v>
      </c>
      <c r="E78" s="38" t="s">
        <v>329</v>
      </c>
      <c r="F78" s="38" t="s">
        <v>424</v>
      </c>
      <c r="G78" s="38" t="s">
        <v>545</v>
      </c>
      <c r="H78" s="38" t="s">
        <v>289</v>
      </c>
      <c r="I78" s="49">
        <v>939935847</v>
      </c>
      <c r="J78" s="38" t="s">
        <v>425</v>
      </c>
    </row>
    <row r="79" spans="1:10" s="43" customFormat="1" ht="33.75" customHeight="1" x14ac:dyDescent="0.25">
      <c r="A79" s="70">
        <v>9</v>
      </c>
      <c r="B79" s="40">
        <v>1103993877</v>
      </c>
      <c r="C79" s="41" t="s">
        <v>374</v>
      </c>
      <c r="D79" s="38" t="s">
        <v>252</v>
      </c>
      <c r="E79" s="38" t="s">
        <v>249</v>
      </c>
      <c r="F79" s="38" t="s">
        <v>340</v>
      </c>
      <c r="G79" s="38" t="s">
        <v>545</v>
      </c>
      <c r="H79" s="38" t="s">
        <v>332</v>
      </c>
      <c r="I79" s="49">
        <v>994068166</v>
      </c>
      <c r="J79" s="38" t="s">
        <v>341</v>
      </c>
    </row>
    <row r="80" spans="1:10" s="43" customFormat="1" ht="36" x14ac:dyDescent="0.25">
      <c r="A80" s="40">
        <v>10</v>
      </c>
      <c r="B80" s="40">
        <v>1103832042</v>
      </c>
      <c r="C80" s="41" t="s">
        <v>376</v>
      </c>
      <c r="D80" s="38" t="s">
        <v>280</v>
      </c>
      <c r="E80" s="38" t="s">
        <v>615</v>
      </c>
      <c r="F80" s="38" t="s">
        <v>334</v>
      </c>
      <c r="G80" s="38" t="s">
        <v>527</v>
      </c>
      <c r="H80" s="38" t="s">
        <v>292</v>
      </c>
      <c r="I80" s="49" t="s">
        <v>336</v>
      </c>
      <c r="J80" s="38" t="s">
        <v>335</v>
      </c>
    </row>
    <row r="81" spans="1:10" s="43" customFormat="1" ht="33.75" customHeight="1" x14ac:dyDescent="0.25">
      <c r="A81" s="70">
        <v>11</v>
      </c>
      <c r="B81" s="40">
        <v>1102843354</v>
      </c>
      <c r="C81" s="41" t="s">
        <v>380</v>
      </c>
      <c r="D81" s="38" t="s">
        <v>258</v>
      </c>
      <c r="E81" s="38" t="s">
        <v>255</v>
      </c>
      <c r="F81" s="38" t="s">
        <v>345</v>
      </c>
      <c r="G81" s="38" t="s">
        <v>506</v>
      </c>
      <c r="H81" s="38" t="s">
        <v>292</v>
      </c>
      <c r="I81" s="49" t="s">
        <v>507</v>
      </c>
      <c r="J81" s="38" t="s">
        <v>508</v>
      </c>
    </row>
    <row r="82" spans="1:10" s="43" customFormat="1" ht="36" x14ac:dyDescent="0.25">
      <c r="A82" s="40">
        <v>12</v>
      </c>
      <c r="B82" s="40">
        <v>1104485881</v>
      </c>
      <c r="C82" s="62" t="s">
        <v>377</v>
      </c>
      <c r="D82" s="38" t="s">
        <v>350</v>
      </c>
      <c r="E82" s="38" t="s">
        <v>246</v>
      </c>
      <c r="F82" s="38" t="s">
        <v>356</v>
      </c>
      <c r="G82" s="38" t="s">
        <v>517</v>
      </c>
      <c r="H82" s="38" t="s">
        <v>289</v>
      </c>
      <c r="I82" s="49" t="s">
        <v>357</v>
      </c>
      <c r="J82" s="38" t="s">
        <v>358</v>
      </c>
    </row>
    <row r="83" spans="1:10" s="43" customFormat="1" ht="34.5" customHeight="1" x14ac:dyDescent="0.25">
      <c r="A83" s="70">
        <v>13</v>
      </c>
      <c r="B83" s="40">
        <v>1104503220</v>
      </c>
      <c r="C83" s="41" t="s">
        <v>400</v>
      </c>
      <c r="D83" s="38" t="s">
        <v>268</v>
      </c>
      <c r="E83" s="38" t="s">
        <v>324</v>
      </c>
      <c r="F83" s="38" t="s">
        <v>426</v>
      </c>
      <c r="G83" s="38" t="s">
        <v>288</v>
      </c>
      <c r="H83" s="38" t="s">
        <v>291</v>
      </c>
      <c r="I83" s="49" t="s">
        <v>427</v>
      </c>
      <c r="J83" s="38" t="s">
        <v>428</v>
      </c>
    </row>
    <row r="84" spans="1:10" s="43" customFormat="1" ht="34.5" customHeight="1" x14ac:dyDescent="0.25">
      <c r="A84" s="40">
        <v>14</v>
      </c>
      <c r="B84" s="40">
        <v>1102626015</v>
      </c>
      <c r="C84" s="41" t="s">
        <v>379</v>
      </c>
      <c r="D84" s="38" t="s">
        <v>253</v>
      </c>
      <c r="E84" s="38" t="s">
        <v>249</v>
      </c>
      <c r="F84" s="39" t="s">
        <v>331</v>
      </c>
      <c r="G84" s="39" t="s">
        <v>494</v>
      </c>
      <c r="H84" s="39" t="s">
        <v>304</v>
      </c>
      <c r="I84" s="51" t="s">
        <v>495</v>
      </c>
      <c r="J84" s="39" t="s">
        <v>333</v>
      </c>
    </row>
    <row r="85" spans="1:10" s="43" customFormat="1" ht="36" x14ac:dyDescent="0.25">
      <c r="A85" s="70">
        <v>15</v>
      </c>
      <c r="B85" s="40">
        <v>1105860421</v>
      </c>
      <c r="C85" s="41" t="s">
        <v>381</v>
      </c>
      <c r="D85" s="38" t="s">
        <v>273</v>
      </c>
      <c r="E85" s="38" t="s">
        <v>342</v>
      </c>
      <c r="F85" s="38" t="s">
        <v>346</v>
      </c>
      <c r="G85" s="38" t="s">
        <v>290</v>
      </c>
      <c r="H85" s="38" t="s">
        <v>289</v>
      </c>
      <c r="I85" s="49" t="s">
        <v>347</v>
      </c>
      <c r="J85" s="38" t="s">
        <v>17</v>
      </c>
    </row>
    <row r="86" spans="1:10" s="43" customFormat="1" ht="48" x14ac:dyDescent="0.25">
      <c r="A86" s="40">
        <v>16</v>
      </c>
      <c r="B86" s="40">
        <v>1103270284</v>
      </c>
      <c r="C86" s="41" t="s">
        <v>482</v>
      </c>
      <c r="D86" s="37" t="s">
        <v>387</v>
      </c>
      <c r="E86" s="38" t="s">
        <v>328</v>
      </c>
      <c r="F86" s="38" t="s">
        <v>429</v>
      </c>
      <c r="G86" s="38" t="s">
        <v>444</v>
      </c>
      <c r="H86" s="38" t="s">
        <v>292</v>
      </c>
      <c r="I86" s="49" t="s">
        <v>502</v>
      </c>
      <c r="J86" s="38" t="s">
        <v>430</v>
      </c>
    </row>
    <row r="87" spans="1:10" s="43" customFormat="1" ht="41.25" customHeight="1" x14ac:dyDescent="0.25">
      <c r="A87" s="70">
        <v>17</v>
      </c>
      <c r="B87" s="40">
        <v>1104209752</v>
      </c>
      <c r="C87" s="41" t="s">
        <v>431</v>
      </c>
      <c r="D87" s="38" t="s">
        <v>271</v>
      </c>
      <c r="E87" s="38" t="s">
        <v>328</v>
      </c>
      <c r="F87" s="38" t="s">
        <v>432</v>
      </c>
      <c r="G87" s="38" t="s">
        <v>503</v>
      </c>
      <c r="H87" s="38" t="s">
        <v>292</v>
      </c>
      <c r="I87" s="49" t="s">
        <v>504</v>
      </c>
      <c r="J87" s="38" t="s">
        <v>433</v>
      </c>
    </row>
    <row r="88" spans="1:10" s="43" customFormat="1" ht="33" customHeight="1" x14ac:dyDescent="0.25">
      <c r="A88" s="40">
        <v>18</v>
      </c>
      <c r="B88" s="40">
        <v>1104496540</v>
      </c>
      <c r="C88" s="41" t="s">
        <v>437</v>
      </c>
      <c r="D88" s="38" t="s">
        <v>443</v>
      </c>
      <c r="E88" s="38" t="s">
        <v>255</v>
      </c>
      <c r="F88" s="38" t="s">
        <v>452</v>
      </c>
      <c r="G88" s="38" t="s">
        <v>510</v>
      </c>
      <c r="H88" s="38" t="s">
        <v>304</v>
      </c>
      <c r="I88" s="49" t="s">
        <v>511</v>
      </c>
      <c r="J88" s="38" t="s">
        <v>512</v>
      </c>
    </row>
    <row r="89" spans="1:10" s="43" customFormat="1" ht="48" x14ac:dyDescent="0.25">
      <c r="A89" s="70">
        <v>19</v>
      </c>
      <c r="B89" s="40">
        <v>1103506547</v>
      </c>
      <c r="C89" s="41" t="s">
        <v>438</v>
      </c>
      <c r="D89" s="38" t="s">
        <v>444</v>
      </c>
      <c r="E89" s="38" t="s">
        <v>435</v>
      </c>
      <c r="F89" s="38" t="s">
        <v>455</v>
      </c>
      <c r="G89" s="38" t="s">
        <v>444</v>
      </c>
      <c r="H89" s="38" t="s">
        <v>292</v>
      </c>
      <c r="I89" s="49" t="s">
        <v>456</v>
      </c>
      <c r="J89" s="38" t="s">
        <v>457</v>
      </c>
    </row>
    <row r="90" spans="1:10" s="43" customFormat="1" ht="36" x14ac:dyDescent="0.25">
      <c r="A90" s="40">
        <v>20</v>
      </c>
      <c r="B90" s="40">
        <v>1103219117</v>
      </c>
      <c r="C90" s="41" t="s">
        <v>486</v>
      </c>
      <c r="D90" s="38" t="s">
        <v>434</v>
      </c>
      <c r="E90" s="38" t="s">
        <v>255</v>
      </c>
      <c r="F90" s="38" t="s">
        <v>487</v>
      </c>
      <c r="G90" s="38" t="s">
        <v>506</v>
      </c>
      <c r="H90" s="38" t="s">
        <v>292</v>
      </c>
      <c r="I90" s="49" t="s">
        <v>509</v>
      </c>
      <c r="J90" s="38" t="s">
        <v>488</v>
      </c>
    </row>
    <row r="91" spans="1:10" s="43" customFormat="1" ht="35.25" customHeight="1" x14ac:dyDescent="0.25">
      <c r="A91" s="70">
        <v>21</v>
      </c>
      <c r="B91" s="40">
        <v>1104015449</v>
      </c>
      <c r="C91" s="41" t="s">
        <v>439</v>
      </c>
      <c r="D91" s="38" t="s">
        <v>445</v>
      </c>
      <c r="E91" s="38" t="s">
        <v>447</v>
      </c>
      <c r="F91" s="38" t="s">
        <v>448</v>
      </c>
      <c r="G91" s="38" t="s">
        <v>538</v>
      </c>
      <c r="H91" s="38" t="s">
        <v>289</v>
      </c>
      <c r="I91" s="49" t="s">
        <v>539</v>
      </c>
      <c r="J91" s="38" t="s">
        <v>540</v>
      </c>
    </row>
    <row r="92" spans="1:10" s="43" customFormat="1" ht="48" x14ac:dyDescent="0.25">
      <c r="A92" s="40">
        <v>22</v>
      </c>
      <c r="B92" s="40">
        <v>1103484984</v>
      </c>
      <c r="C92" s="41" t="s">
        <v>440</v>
      </c>
      <c r="D92" s="38" t="s">
        <v>446</v>
      </c>
      <c r="E92" s="38" t="s">
        <v>447</v>
      </c>
      <c r="F92" s="38" t="s">
        <v>458</v>
      </c>
      <c r="G92" s="38" t="s">
        <v>538</v>
      </c>
      <c r="H92" s="38" t="s">
        <v>292</v>
      </c>
      <c r="I92" s="49" t="s">
        <v>541</v>
      </c>
      <c r="J92" s="38" t="s">
        <v>459</v>
      </c>
    </row>
    <row r="93" spans="1:10" s="43" customFormat="1" ht="34.5" customHeight="1" x14ac:dyDescent="0.25">
      <c r="A93" s="70">
        <v>23</v>
      </c>
      <c r="B93" s="40">
        <v>1104890429</v>
      </c>
      <c r="C93" s="41" t="s">
        <v>489</v>
      </c>
      <c r="D93" s="38" t="s">
        <v>444</v>
      </c>
      <c r="E93" s="38" t="s">
        <v>447</v>
      </c>
      <c r="F93" s="38" t="s">
        <v>490</v>
      </c>
      <c r="G93" s="38" t="s">
        <v>308</v>
      </c>
      <c r="H93" s="38" t="s">
        <v>289</v>
      </c>
      <c r="I93" s="49">
        <v>997036246</v>
      </c>
      <c r="J93" s="38" t="s">
        <v>491</v>
      </c>
    </row>
    <row r="94" spans="1:10" s="43" customFormat="1" ht="48" x14ac:dyDescent="0.25">
      <c r="A94" s="40">
        <v>24</v>
      </c>
      <c r="B94" s="40">
        <v>1103847255</v>
      </c>
      <c r="C94" s="41" t="s">
        <v>441</v>
      </c>
      <c r="D94" s="38" t="s">
        <v>608</v>
      </c>
      <c r="E94" s="38" t="s">
        <v>435</v>
      </c>
      <c r="F94" s="38" t="s">
        <v>453</v>
      </c>
      <c r="G94" s="38" t="s">
        <v>308</v>
      </c>
      <c r="H94" s="38" t="s">
        <v>292</v>
      </c>
      <c r="I94" s="49" t="s">
        <v>454</v>
      </c>
      <c r="J94" s="38" t="s">
        <v>17</v>
      </c>
    </row>
    <row r="95" spans="1:10" s="43" customFormat="1" ht="36" x14ac:dyDescent="0.25">
      <c r="A95" s="70">
        <v>25</v>
      </c>
      <c r="B95" s="40">
        <v>1103787873</v>
      </c>
      <c r="C95" s="41" t="s">
        <v>442</v>
      </c>
      <c r="D95" s="38" t="s">
        <v>483</v>
      </c>
      <c r="E95" s="38" t="s">
        <v>246</v>
      </c>
      <c r="F95" s="38" t="s">
        <v>449</v>
      </c>
      <c r="G95" s="38" t="s">
        <v>521</v>
      </c>
      <c r="H95" s="38" t="s">
        <v>319</v>
      </c>
      <c r="I95" s="49" t="s">
        <v>450</v>
      </c>
      <c r="J95" s="38" t="s">
        <v>451</v>
      </c>
    </row>
    <row r="96" spans="1:10" s="43" customFormat="1" ht="36" x14ac:dyDescent="0.25">
      <c r="A96" s="40">
        <v>26</v>
      </c>
      <c r="B96" s="40">
        <v>1105155459</v>
      </c>
      <c r="C96" s="41" t="s">
        <v>471</v>
      </c>
      <c r="D96" s="38" t="s">
        <v>472</v>
      </c>
      <c r="E96" s="38" t="s">
        <v>255</v>
      </c>
      <c r="F96" s="38" t="s">
        <v>473</v>
      </c>
      <c r="G96" s="38" t="s">
        <v>506</v>
      </c>
      <c r="H96" s="38" t="s">
        <v>289</v>
      </c>
      <c r="I96" s="49" t="s">
        <v>474</v>
      </c>
      <c r="J96" s="38" t="s">
        <v>475</v>
      </c>
    </row>
    <row r="97" spans="1:10" s="43" customFormat="1" ht="48" x14ac:dyDescent="0.25">
      <c r="A97" s="70">
        <v>27</v>
      </c>
      <c r="B97" s="40">
        <v>1102855747</v>
      </c>
      <c r="C97" s="41" t="s">
        <v>546</v>
      </c>
      <c r="D97" s="38" t="s">
        <v>547</v>
      </c>
      <c r="E97" s="38" t="s">
        <v>246</v>
      </c>
      <c r="F97" s="38" t="s">
        <v>548</v>
      </c>
      <c r="G97" s="38" t="s">
        <v>549</v>
      </c>
      <c r="H97" s="38" t="s">
        <v>332</v>
      </c>
      <c r="I97" s="49" t="s">
        <v>550</v>
      </c>
      <c r="J97" s="38" t="s">
        <v>551</v>
      </c>
    </row>
    <row r="98" spans="1:10" s="43" customFormat="1" ht="38.25" customHeight="1" x14ac:dyDescent="0.25">
      <c r="A98" s="40">
        <v>28</v>
      </c>
      <c r="B98" s="40">
        <v>703677096</v>
      </c>
      <c r="C98" s="78" t="s">
        <v>603</v>
      </c>
      <c r="D98" s="38" t="s">
        <v>510</v>
      </c>
      <c r="E98" s="38" t="s">
        <v>255</v>
      </c>
      <c r="F98" s="38" t="s">
        <v>613</v>
      </c>
      <c r="G98" s="38" t="s">
        <v>510</v>
      </c>
      <c r="H98" s="38" t="s">
        <v>319</v>
      </c>
      <c r="I98" s="49">
        <v>999390448</v>
      </c>
      <c r="J98" s="38" t="s">
        <v>73</v>
      </c>
    </row>
    <row r="99" spans="1:10" s="43" customFormat="1" ht="53.25" customHeight="1" x14ac:dyDescent="0.25">
      <c r="A99" s="70">
        <v>29</v>
      </c>
      <c r="B99" s="40">
        <v>1102444948</v>
      </c>
      <c r="C99" s="78" t="s">
        <v>606</v>
      </c>
      <c r="D99" s="38" t="s">
        <v>607</v>
      </c>
      <c r="E99" s="38" t="s">
        <v>255</v>
      </c>
      <c r="F99" s="38" t="s">
        <v>614</v>
      </c>
      <c r="G99" s="38" t="s">
        <v>506</v>
      </c>
      <c r="H99" s="38" t="s">
        <v>292</v>
      </c>
      <c r="I99" s="49">
        <v>993595767</v>
      </c>
      <c r="J99" s="38" t="s">
        <v>73</v>
      </c>
    </row>
    <row r="100" spans="1:10" s="43" customFormat="1" ht="38.25" customHeight="1" x14ac:dyDescent="0.25">
      <c r="A100" s="40">
        <v>30</v>
      </c>
      <c r="B100" s="40">
        <v>1102620299</v>
      </c>
      <c r="C100" s="78" t="s">
        <v>610</v>
      </c>
      <c r="D100" s="38" t="s">
        <v>506</v>
      </c>
      <c r="E100" s="38" t="s">
        <v>255</v>
      </c>
      <c r="F100" s="38" t="s">
        <v>611</v>
      </c>
      <c r="G100" s="38" t="s">
        <v>506</v>
      </c>
      <c r="H100" s="38" t="s">
        <v>289</v>
      </c>
      <c r="I100" s="49">
        <v>996924387</v>
      </c>
      <c r="J100" s="38" t="s">
        <v>612</v>
      </c>
    </row>
    <row r="101" spans="1:10" s="43" customFormat="1" x14ac:dyDescent="0.25">
      <c r="A101" s="73"/>
      <c r="B101" s="74"/>
      <c r="C101" s="77"/>
      <c r="D101" s="68"/>
      <c r="E101" s="68"/>
      <c r="F101" s="68"/>
      <c r="G101" s="68"/>
      <c r="H101" s="68"/>
      <c r="I101" s="75"/>
      <c r="J101" s="68"/>
    </row>
  </sheetData>
  <sortState ref="B69:Q75">
    <sortCondition ref="E69:E75"/>
  </sortState>
  <mergeCells count="33">
    <mergeCell ref="A16:A17"/>
    <mergeCell ref="B16:B17"/>
    <mergeCell ref="C16:C17"/>
    <mergeCell ref="D16:D17"/>
    <mergeCell ref="A3:J3"/>
    <mergeCell ref="F16:F17"/>
    <mergeCell ref="G16:G17"/>
    <mergeCell ref="E16:E17"/>
    <mergeCell ref="H49:H50"/>
    <mergeCell ref="I49:I50"/>
    <mergeCell ref="J49:J50"/>
    <mergeCell ref="E49:E50"/>
    <mergeCell ref="H16:H17"/>
    <mergeCell ref="I16:I17"/>
    <mergeCell ref="A33:J33"/>
    <mergeCell ref="J16:J17"/>
    <mergeCell ref="C49:C50"/>
    <mergeCell ref="D49:D50"/>
    <mergeCell ref="C57:J57"/>
    <mergeCell ref="A58:J58"/>
    <mergeCell ref="A49:A50"/>
    <mergeCell ref="B49:B50"/>
    <mergeCell ref="A48:J48"/>
    <mergeCell ref="F49:F50"/>
    <mergeCell ref="G49:G50"/>
    <mergeCell ref="A69:J69"/>
    <mergeCell ref="A1:J1"/>
    <mergeCell ref="B2:J2"/>
    <mergeCell ref="A6:J6"/>
    <mergeCell ref="A15:J15"/>
    <mergeCell ref="A23:J23"/>
    <mergeCell ref="C14:J14"/>
    <mergeCell ref="A4:J4"/>
  </mergeCells>
  <pageMargins left="0.23622047244094491" right="0.23622047244094491" top="0.74803149606299213" bottom="0.74803149606299213" header="0.31496062992125984" footer="0.31496062992125984"/>
  <pageSetup paperSize="256" scale="7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INV GER GEN 1</vt:lpstr>
      <vt:lpstr>INV G GENER</vt:lpstr>
      <vt:lpstr>AGOSTO 2015</vt:lpstr>
      <vt:lpstr>'AGOSTO 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Leon</dc:creator>
  <cp:lastModifiedBy>usuario</cp:lastModifiedBy>
  <cp:lastPrinted>2015-10-29T21:00:50Z</cp:lastPrinted>
  <dcterms:created xsi:type="dcterms:W3CDTF">2014-05-23T15:15:13Z</dcterms:created>
  <dcterms:modified xsi:type="dcterms:W3CDTF">2015-10-29T21:01:03Z</dcterms:modified>
</cp:coreProperties>
</file>