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6228" activeTab="3"/>
  </bookViews>
  <sheets>
    <sheet name="PRESUPUESTO INSTITUCIONAL ENERO" sheetId="1" r:id="rId1"/>
    <sheet name="FEBRERO" sheetId="2" r:id="rId2"/>
    <sheet name="MARZO" sheetId="3" r:id="rId3"/>
    <sheet name="ABRIL" sheetId="4" r:id="rId4"/>
  </sheets>
  <definedNames>
    <definedName name="_xlnm.Print_Area" localSheetId="0">'PRESUPUESTO INSTITUCIONAL ENERO'!$A$1:$F$21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<sst xmlns="http://schemas.openxmlformats.org/spreadsheetml/2006/main" count="168" uniqueCount="32">
  <si>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</si>
  <si>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</si>
  <si>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</si>
  <si>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</si>
  <si>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</si>
  <si>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</si>
  <si>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</si>
  <si>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</si>
  <si>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</si>
  <si>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</si>
  <si>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</si>
  <si>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</si>
  <si>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</si>
  <si>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</si>
  <si>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</si>
  <si>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</si>
  <si>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Monto total del presupuesto anual liquidado (ejercicio fiscal anterior)</t>
  </si>
  <si>
    <t>Corriente</t>
  </si>
  <si>
    <t>Inversión</t>
  </si>
  <si>
    <t>Total</t>
  </si>
  <si>
    <t>Tipo</t>
  </si>
  <si>
    <t>Interno / Externo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</si>
  <si>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</si>
  <si>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MENSUAL</t>
  </si>
  <si>
    <r>
      <t xml:space="preserve">Destinatarios recursos públicos </t>
    </r>
    <r>
      <rPr>
        <b/>
        <sz val="12"/>
        <color indexed="62"/>
        <rFont val="Calibri"/>
        <family val="2"/>
      </rPr>
      <t>mensual acumulado</t>
    </r>
  </si>
  <si>
    <r>
      <t xml:space="preserve">Link para descargar la cédula presupuestaria </t>
    </r>
    <r>
      <rPr>
        <b/>
        <sz val="12"/>
        <rFont val="Calibri"/>
        <family val="2"/>
      </rPr>
      <t>mensual a nivel de tipo de gasto</t>
    </r>
  </si>
  <si>
    <t>cédula presupuestaria enero 2016</t>
  </si>
  <si>
    <t>presupuesto anual liquidado 2015</t>
  </si>
  <si>
    <t>DIRECCIÓN FINANIERA</t>
  </si>
  <si>
    <t>OSCAR IVÁN IÑIGUEZ ALBÁN</t>
  </si>
  <si>
    <t>oskarivan90@gmail.com</t>
  </si>
  <si>
    <t>072585636 EXT 5543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</si>
</sst>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[$-300A]dddd\,\ dd&quot; de &quot;mmmm&quot; de &quot;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6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u val="single"/>
      <sz val="10"/>
      <color theme="10"/>
      <name val="Arial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3" fillId="33" borderId="10" xfId="0" applyNumberFormat="1" applyFont="1" applyFill="1" applyBorder="1" applyAlignment="1">
      <alignment vertical="center" wrapText="1"/>
    </xf>
    <xf numFmtId="0" fontId="47" fillId="33" borderId="0" xfId="0" applyFont="1" applyFill="1" applyAlignment="1">
      <alignment/>
    </xf>
    <xf numFmtId="4" fontId="23" fillId="3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4" fontId="23" fillId="33" borderId="12" xfId="0" applyNumberFormat="1" applyFont="1" applyFill="1" applyBorder="1" applyAlignment="1">
      <alignment vertical="center" wrapText="1"/>
    </xf>
    <xf numFmtId="4" fontId="25" fillId="33" borderId="10" xfId="0" applyNumberFormat="1" applyFont="1" applyFill="1" applyBorder="1" applyAlignment="1">
      <alignment horizontal="left" vertical="center" wrapText="1"/>
    </xf>
    <xf numFmtId="4" fontId="25" fillId="33" borderId="13" xfId="0" applyNumberFormat="1" applyFont="1" applyFill="1" applyBorder="1" applyAlignment="1">
      <alignment vertical="center" wrapText="1"/>
    </xf>
    <xf numFmtId="4" fontId="25" fillId="33" borderId="10" xfId="0" applyNumberFormat="1" applyFont="1" applyFill="1" applyBorder="1" applyAlignment="1">
      <alignment vertical="center" wrapText="1"/>
    </xf>
    <xf numFmtId="10" fontId="23" fillId="33" borderId="12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8" fillId="0" borderId="14" xfId="46" applyFill="1" applyBorder="1" applyAlignment="1" applyProtection="1">
      <alignment horizontal="center" vertical="center" wrapText="1"/>
      <protection/>
    </xf>
    <xf numFmtId="0" fontId="38" fillId="0" borderId="15" xfId="46" applyFill="1" applyBorder="1" applyAlignment="1" applyProtection="1">
      <alignment horizontal="center" vertical="center" wrapText="1"/>
      <protection/>
    </xf>
    <xf numFmtId="0" fontId="38" fillId="0" borderId="16" xfId="46" applyFill="1" applyBorder="1" applyAlignment="1" applyProtection="1">
      <alignment horizontal="center" vertical="center" wrapText="1"/>
      <protection/>
    </xf>
    <xf numFmtId="0" fontId="38" fillId="0" borderId="10" xfId="46" applyBorder="1" applyAlignment="1" applyProtection="1">
      <alignment horizontal="center" vertical="center" wrapText="1"/>
      <protection/>
    </xf>
    <xf numFmtId="0" fontId="50" fillId="0" borderId="10" xfId="46" applyFont="1" applyBorder="1" applyAlignment="1" applyProtection="1">
      <alignment horizontal="center" vertical="center" wrapText="1"/>
      <protection/>
    </xf>
    <xf numFmtId="14" fontId="51" fillId="33" borderId="11" xfId="0" applyNumberFormat="1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2" fillId="35" borderId="11" xfId="0" applyFont="1" applyFill="1" applyBorder="1" applyAlignment="1">
      <alignment horizontal="center" vertical="center" wrapText="1"/>
    </xf>
    <xf numFmtId="0" fontId="52" fillId="35" borderId="13" xfId="0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left" vertical="center" wrapText="1"/>
    </xf>
    <xf numFmtId="0" fontId="53" fillId="33" borderId="13" xfId="0" applyFont="1" applyFill="1" applyBorder="1" applyAlignment="1">
      <alignment horizontal="left" vertical="center" wrapText="1"/>
    </xf>
    <xf numFmtId="0" fontId="53" fillId="33" borderId="12" xfId="0" applyFont="1" applyFill="1" applyBorder="1" applyAlignment="1">
      <alignment horizontal="left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10" fontId="3" fillId="33" borderId="11" xfId="0" applyNumberFormat="1" applyFont="1" applyFill="1" applyBorder="1" applyAlignment="1">
      <alignment horizontal="center" vertical="center" wrapText="1"/>
    </xf>
    <xf numFmtId="10" fontId="3" fillId="33" borderId="12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skarivan90@gmail.com" TargetMode="External" /><Relationship Id="rId2" Type="http://schemas.openxmlformats.org/officeDocument/2006/relationships/hyperlink" Target="../../../../Downloads/CEDULAS%202015%20PRESUPUESTO" TargetMode="External" /><Relationship Id="rId3" Type="http://schemas.openxmlformats.org/officeDocument/2006/relationships/hyperlink" Target="../../../../Downloads/CEDULAS%20PRESUPUESTARIAS%20MENSUALES/CEDULAS%20GASTOS%20ENERO%202016.pdf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skarivan90@gmail.com" TargetMode="External" /><Relationship Id="rId2" Type="http://schemas.openxmlformats.org/officeDocument/2006/relationships/hyperlink" Target="../../../../Downloads/CEDULAS%202015%20PRESUPUESTO" TargetMode="External" /><Relationship Id="rId3" Type="http://schemas.openxmlformats.org/officeDocument/2006/relationships/hyperlink" Target="../../../../Downloads/CEDULAS%20PRESUPUESTARIAS%20MENSUALES/CEDULAS%20GASTOS%20FEBRERO%202016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skarivan90@gmail.com" TargetMode="External" /><Relationship Id="rId2" Type="http://schemas.openxmlformats.org/officeDocument/2006/relationships/hyperlink" Target="../../../../Downloads/CEDULAS%202015%20PRESUPUESTO" TargetMode="External" /><Relationship Id="rId3" Type="http://schemas.openxmlformats.org/officeDocument/2006/relationships/hyperlink" Target="../../../../Downloads/CEDULAS%20PRESUPUESTARIAS%20MENSUALES/CEDULAS%20GASTOS%20MARZO%202016.pdf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oskarivan90@gmail.com" TargetMode="External" /><Relationship Id="rId2" Type="http://schemas.openxmlformats.org/officeDocument/2006/relationships/hyperlink" Target="../../../../Downloads/CEDULAS%20PRESUPUESTARIAS%20MENSUALES/CEDULAS%20GASTOS%20ABRIL%202016.pdf" TargetMode="External" /><Relationship Id="rId3" Type="http://schemas.openxmlformats.org/officeDocument/2006/relationships/hyperlink" Target="../../../../Downloads/CEDULAS%202015%20PRESUPUEST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zoomScalePageLayoutView="0" workbookViewId="0" topLeftCell="A7">
      <selection activeCell="A10" sqref="A10:IV12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27" t="s">
        <v>6</v>
      </c>
      <c r="B1" s="28"/>
      <c r="C1" s="28"/>
      <c r="D1" s="28"/>
      <c r="E1" s="28"/>
      <c r="F1" s="2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27" t="s">
        <v>22</v>
      </c>
      <c r="B2" s="28"/>
      <c r="C2" s="28"/>
      <c r="D2" s="28"/>
      <c r="E2" s="28"/>
      <c r="F2" s="2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17" t="s">
        <v>7</v>
      </c>
      <c r="B3" s="18"/>
      <c r="C3" s="18"/>
      <c r="D3" s="18"/>
      <c r="E3" s="18"/>
      <c r="F3" s="1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20</v>
      </c>
      <c r="B4" s="5" t="s">
        <v>8</v>
      </c>
      <c r="C4" s="6" t="s">
        <v>9</v>
      </c>
      <c r="D4" s="6" t="s">
        <v>10</v>
      </c>
      <c r="E4" s="5" t="s">
        <v>14</v>
      </c>
      <c r="F4" s="5" t="s">
        <v>25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17</v>
      </c>
      <c r="B5" s="2">
        <v>0</v>
      </c>
      <c r="C5" s="9">
        <v>0</v>
      </c>
      <c r="D5" s="4" t="s">
        <v>15</v>
      </c>
      <c r="E5" s="13" t="e">
        <f>C5/B5</f>
        <v>#DIV/0!</v>
      </c>
      <c r="F5" s="20" t="s">
        <v>26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18</v>
      </c>
      <c r="B6" s="2">
        <v>9011727.99</v>
      </c>
      <c r="C6" s="2">
        <v>313639.81</v>
      </c>
      <c r="D6" s="4" t="s">
        <v>21</v>
      </c>
      <c r="E6" s="13">
        <f>C6/B6</f>
        <v>0.03480351496938602</v>
      </c>
      <c r="F6" s="2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0" t="s">
        <v>19</v>
      </c>
      <c r="B7" s="11">
        <f>SUM(B5:B6)</f>
        <v>9011727.99</v>
      </c>
      <c r="C7" s="12">
        <f>SUM(C5:C6)</f>
        <v>313639.81</v>
      </c>
      <c r="D7" s="37">
        <f>C7/B7</f>
        <v>0.03480351496938602</v>
      </c>
      <c r="E7" s="38"/>
      <c r="F7" s="2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17" t="s">
        <v>16</v>
      </c>
      <c r="B8" s="18"/>
      <c r="C8" s="18"/>
      <c r="D8" s="18"/>
      <c r="E8" s="18"/>
      <c r="F8" s="19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20</v>
      </c>
      <c r="B9" s="5" t="s">
        <v>8</v>
      </c>
      <c r="C9" s="6" t="s">
        <v>9</v>
      </c>
      <c r="D9" s="6" t="s">
        <v>10</v>
      </c>
      <c r="E9" s="5" t="s">
        <v>14</v>
      </c>
      <c r="F9" s="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17</v>
      </c>
      <c r="B10" s="2">
        <v>96714.34</v>
      </c>
      <c r="C10" s="9">
        <v>31020</v>
      </c>
      <c r="D10" s="4" t="s">
        <v>15</v>
      </c>
      <c r="E10" s="13">
        <f>C10/B10</f>
        <v>0.320738372406822</v>
      </c>
      <c r="F10" s="20" t="s">
        <v>27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18</v>
      </c>
      <c r="B11" s="2">
        <v>11856559.77</v>
      </c>
      <c r="C11" s="2">
        <v>8083409.32</v>
      </c>
      <c r="D11" s="4" t="s">
        <v>21</v>
      </c>
      <c r="E11" s="13">
        <f>C11/B11</f>
        <v>0.6817668427272644</v>
      </c>
      <c r="F11" s="21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0" t="s">
        <v>19</v>
      </c>
      <c r="B12" s="11">
        <f>SUM(B10:B11)</f>
        <v>11953274.11</v>
      </c>
      <c r="C12" s="12">
        <f>SUM(C10:C11)</f>
        <v>8114429.32</v>
      </c>
      <c r="D12" s="37">
        <f>C12/B12</f>
        <v>0.6788457493174647</v>
      </c>
      <c r="E12" s="38"/>
      <c r="F12" s="22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39" t="s">
        <v>12</v>
      </c>
      <c r="B13" s="40"/>
      <c r="C13" s="40"/>
      <c r="D13" s="40"/>
      <c r="E13" s="40"/>
      <c r="F13" s="5" t="s">
        <v>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41"/>
      <c r="B14" s="42"/>
      <c r="C14" s="42"/>
      <c r="D14" s="42"/>
      <c r="E14" s="42"/>
      <c r="F14" s="15" t="s">
        <v>24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34"/>
      <c r="B15" s="35"/>
      <c r="C15" s="35"/>
      <c r="D15" s="35"/>
      <c r="E15" s="35"/>
      <c r="F15" s="3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31" t="s">
        <v>0</v>
      </c>
      <c r="B16" s="32"/>
      <c r="C16" s="32"/>
      <c r="D16" s="32"/>
      <c r="E16" s="25">
        <v>42494</v>
      </c>
      <c r="F16" s="2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31" t="s">
        <v>4</v>
      </c>
      <c r="B17" s="32"/>
      <c r="C17" s="32"/>
      <c r="D17" s="33"/>
      <c r="E17" s="30" t="s">
        <v>23</v>
      </c>
      <c r="F17" s="2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31" t="s">
        <v>5</v>
      </c>
      <c r="B18" s="32"/>
      <c r="C18" s="32"/>
      <c r="D18" s="32"/>
      <c r="E18" s="30" t="s">
        <v>28</v>
      </c>
      <c r="F18" s="2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31" t="s">
        <v>3</v>
      </c>
      <c r="B19" s="32"/>
      <c r="C19" s="32"/>
      <c r="D19" s="32"/>
      <c r="E19" s="30" t="s">
        <v>29</v>
      </c>
      <c r="F19" s="2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31" t="s">
        <v>1</v>
      </c>
      <c r="B20" s="32"/>
      <c r="C20" s="32"/>
      <c r="D20" s="32"/>
      <c r="E20" s="23" t="s">
        <v>30</v>
      </c>
      <c r="F20" s="2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31" t="s">
        <v>2</v>
      </c>
      <c r="B21" s="32"/>
      <c r="C21" s="32"/>
      <c r="D21" s="32"/>
      <c r="E21" s="30" t="s">
        <v>31</v>
      </c>
      <c r="F21" s="2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4.2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4.2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E18:F18"/>
    <mergeCell ref="E19:F19"/>
    <mergeCell ref="A3:F3"/>
    <mergeCell ref="F5:F7"/>
    <mergeCell ref="A13:E14"/>
    <mergeCell ref="D12:E12"/>
    <mergeCell ref="A21:D21"/>
    <mergeCell ref="A16:D16"/>
    <mergeCell ref="A18:D18"/>
    <mergeCell ref="A19:D19"/>
    <mergeCell ref="E21:F21"/>
    <mergeCell ref="A20:D20"/>
    <mergeCell ref="A8:F8"/>
    <mergeCell ref="F10:F12"/>
    <mergeCell ref="E20:F20"/>
    <mergeCell ref="E16:F16"/>
    <mergeCell ref="A1:F1"/>
    <mergeCell ref="A2:F2"/>
    <mergeCell ref="E17:F17"/>
    <mergeCell ref="A17:D17"/>
    <mergeCell ref="A15:F15"/>
    <mergeCell ref="D7:E7"/>
  </mergeCells>
  <hyperlinks>
    <hyperlink ref="E20" r:id="rId1" display="oskarivan90@gmail.com"/>
    <hyperlink ref="F10:F12" r:id="rId2" display="presupuesto anual liquidado 2015"/>
    <hyperlink ref="F5:F7" r:id="rId3" display="cédula presupuestaria enero 2016"/>
  </hyperlinks>
  <printOptions horizontalCentered="1" verticalCentered="1"/>
  <pageMargins left="0" right="0" top="0" bottom="0" header="0" footer="0"/>
  <pageSetup horizontalDpi="600" verticalDpi="600" orientation="landscape" paperSize="9" scale="50" r:id="rId4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34"/>
  <sheetViews>
    <sheetView zoomScalePageLayoutView="0" workbookViewId="0" topLeftCell="A4">
      <selection activeCell="A10" sqref="A10:IV12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27" t="s">
        <v>6</v>
      </c>
      <c r="B1" s="28"/>
      <c r="C1" s="28"/>
      <c r="D1" s="28"/>
      <c r="E1" s="28"/>
      <c r="F1" s="2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27" t="s">
        <v>22</v>
      </c>
      <c r="B2" s="28"/>
      <c r="C2" s="28"/>
      <c r="D2" s="28"/>
      <c r="E2" s="28"/>
      <c r="F2" s="2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17" t="s">
        <v>7</v>
      </c>
      <c r="B3" s="18"/>
      <c r="C3" s="18"/>
      <c r="D3" s="18"/>
      <c r="E3" s="18"/>
      <c r="F3" s="1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16" t="s">
        <v>20</v>
      </c>
      <c r="B4" s="5" t="s">
        <v>8</v>
      </c>
      <c r="C4" s="16" t="s">
        <v>9</v>
      </c>
      <c r="D4" s="16" t="s">
        <v>10</v>
      </c>
      <c r="E4" s="5" t="s">
        <v>14</v>
      </c>
      <c r="F4" s="5" t="s">
        <v>25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17</v>
      </c>
      <c r="B5" s="2">
        <v>0</v>
      </c>
      <c r="C5" s="9">
        <v>0</v>
      </c>
      <c r="D5" s="4" t="s">
        <v>15</v>
      </c>
      <c r="E5" s="13" t="e">
        <f>C5/B5</f>
        <v>#DIV/0!</v>
      </c>
      <c r="F5" s="20" t="s">
        <v>26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18</v>
      </c>
      <c r="B6" s="2">
        <v>9958667.51</v>
      </c>
      <c r="C6" s="2">
        <v>413771.18</v>
      </c>
      <c r="D6" s="4" t="s">
        <v>21</v>
      </c>
      <c r="E6" s="13">
        <f>C6/B6</f>
        <v>0.041548849741645806</v>
      </c>
      <c r="F6" s="2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0" t="s">
        <v>19</v>
      </c>
      <c r="B7" s="11">
        <f>SUM(B5:B6)</f>
        <v>9958667.51</v>
      </c>
      <c r="C7" s="12">
        <f>SUM(C5:C6)</f>
        <v>413771.18</v>
      </c>
      <c r="D7" s="37">
        <f>C7/B7</f>
        <v>0.041548849741645806</v>
      </c>
      <c r="E7" s="38"/>
      <c r="F7" s="2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17" t="s">
        <v>16</v>
      </c>
      <c r="B8" s="18"/>
      <c r="C8" s="18"/>
      <c r="D8" s="18"/>
      <c r="E8" s="18"/>
      <c r="F8" s="19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20</v>
      </c>
      <c r="B9" s="5" t="s">
        <v>8</v>
      </c>
      <c r="C9" s="16" t="s">
        <v>9</v>
      </c>
      <c r="D9" s="16" t="s">
        <v>10</v>
      </c>
      <c r="E9" s="5" t="s">
        <v>14</v>
      </c>
      <c r="F9" s="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17</v>
      </c>
      <c r="B10" s="2">
        <v>96714.34</v>
      </c>
      <c r="C10" s="9">
        <v>31020</v>
      </c>
      <c r="D10" s="4" t="s">
        <v>15</v>
      </c>
      <c r="E10" s="13">
        <f>C10/B10</f>
        <v>0.320738372406822</v>
      </c>
      <c r="F10" s="20" t="s">
        <v>27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18</v>
      </c>
      <c r="B11" s="2">
        <v>11856559.77</v>
      </c>
      <c r="C11" s="2">
        <v>8083409.32</v>
      </c>
      <c r="D11" s="4" t="s">
        <v>21</v>
      </c>
      <c r="E11" s="13">
        <f>C11/B11</f>
        <v>0.6817668427272644</v>
      </c>
      <c r="F11" s="21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0" t="s">
        <v>19</v>
      </c>
      <c r="B12" s="11">
        <f>SUM(B10:B11)</f>
        <v>11953274.11</v>
      </c>
      <c r="C12" s="12">
        <f>SUM(C10:C11)</f>
        <v>8114429.32</v>
      </c>
      <c r="D12" s="37">
        <f>C12/B12</f>
        <v>0.6788457493174647</v>
      </c>
      <c r="E12" s="38"/>
      <c r="F12" s="22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39" t="s">
        <v>12</v>
      </c>
      <c r="B13" s="40"/>
      <c r="C13" s="40"/>
      <c r="D13" s="40"/>
      <c r="E13" s="40"/>
      <c r="F13" s="5" t="s">
        <v>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41"/>
      <c r="B14" s="42"/>
      <c r="C14" s="42"/>
      <c r="D14" s="42"/>
      <c r="E14" s="42"/>
      <c r="F14" s="15" t="s">
        <v>24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34"/>
      <c r="B15" s="35"/>
      <c r="C15" s="35"/>
      <c r="D15" s="35"/>
      <c r="E15" s="35"/>
      <c r="F15" s="3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31" t="s">
        <v>0</v>
      </c>
      <c r="B16" s="32"/>
      <c r="C16" s="32"/>
      <c r="D16" s="32"/>
      <c r="E16" s="25">
        <v>42494</v>
      </c>
      <c r="F16" s="2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31" t="s">
        <v>4</v>
      </c>
      <c r="B17" s="32"/>
      <c r="C17" s="32"/>
      <c r="D17" s="33"/>
      <c r="E17" s="30" t="s">
        <v>23</v>
      </c>
      <c r="F17" s="2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31" t="s">
        <v>5</v>
      </c>
      <c r="B18" s="32"/>
      <c r="C18" s="32"/>
      <c r="D18" s="32"/>
      <c r="E18" s="30" t="s">
        <v>28</v>
      </c>
      <c r="F18" s="2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31" t="s">
        <v>3</v>
      </c>
      <c r="B19" s="32"/>
      <c r="C19" s="32"/>
      <c r="D19" s="32"/>
      <c r="E19" s="30" t="s">
        <v>29</v>
      </c>
      <c r="F19" s="2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31" t="s">
        <v>1</v>
      </c>
      <c r="B20" s="32"/>
      <c r="C20" s="32"/>
      <c r="D20" s="32"/>
      <c r="E20" s="23" t="s">
        <v>30</v>
      </c>
      <c r="F20" s="2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31" t="s">
        <v>2</v>
      </c>
      <c r="B21" s="32"/>
      <c r="C21" s="32"/>
      <c r="D21" s="32"/>
      <c r="E21" s="30" t="s">
        <v>31</v>
      </c>
      <c r="F21" s="2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4.2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4.2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A1:F1"/>
    <mergeCell ref="A2:F2"/>
    <mergeCell ref="A3:F3"/>
    <mergeCell ref="F5:F7"/>
    <mergeCell ref="D7:E7"/>
    <mergeCell ref="A8:F8"/>
    <mergeCell ref="F10:F12"/>
    <mergeCell ref="D12:E12"/>
    <mergeCell ref="A13:E14"/>
    <mergeCell ref="A15:F15"/>
    <mergeCell ref="A16:D16"/>
    <mergeCell ref="E16:F16"/>
    <mergeCell ref="A20:D20"/>
    <mergeCell ref="E20:F20"/>
    <mergeCell ref="A21:D21"/>
    <mergeCell ref="E21:F21"/>
    <mergeCell ref="A17:D17"/>
    <mergeCell ref="E17:F17"/>
    <mergeCell ref="A18:D18"/>
    <mergeCell ref="E18:F18"/>
    <mergeCell ref="A19:D19"/>
    <mergeCell ref="E19:F19"/>
  </mergeCells>
  <hyperlinks>
    <hyperlink ref="E20" r:id="rId1" display="oskarivan90@gmail.com"/>
    <hyperlink ref="F10:F12" r:id="rId2" display="presupuesto anual liquidado 2015"/>
    <hyperlink ref="F5:F7" r:id="rId3" display="cédula presupuestaria enero 2016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4"/>
  <sheetViews>
    <sheetView zoomScalePageLayoutView="0" workbookViewId="0" topLeftCell="A4">
      <selection activeCell="A10" sqref="A10:IV12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27" t="s">
        <v>6</v>
      </c>
      <c r="B1" s="28"/>
      <c r="C1" s="28"/>
      <c r="D1" s="28"/>
      <c r="E1" s="28"/>
      <c r="F1" s="2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27" t="s">
        <v>22</v>
      </c>
      <c r="B2" s="28"/>
      <c r="C2" s="28"/>
      <c r="D2" s="28"/>
      <c r="E2" s="28"/>
      <c r="F2" s="2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17" t="s">
        <v>7</v>
      </c>
      <c r="B3" s="18"/>
      <c r="C3" s="18"/>
      <c r="D3" s="18"/>
      <c r="E3" s="18"/>
      <c r="F3" s="1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16" t="s">
        <v>20</v>
      </c>
      <c r="B4" s="5" t="s">
        <v>8</v>
      </c>
      <c r="C4" s="16" t="s">
        <v>9</v>
      </c>
      <c r="D4" s="16" t="s">
        <v>10</v>
      </c>
      <c r="E4" s="5" t="s">
        <v>14</v>
      </c>
      <c r="F4" s="5" t="s">
        <v>25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17</v>
      </c>
      <c r="B5" s="2">
        <v>0</v>
      </c>
      <c r="C5" s="9">
        <v>0</v>
      </c>
      <c r="D5" s="4" t="s">
        <v>15</v>
      </c>
      <c r="E5" s="13" t="e">
        <f>C5/B5</f>
        <v>#DIV/0!</v>
      </c>
      <c r="F5" s="20" t="s">
        <v>26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18</v>
      </c>
      <c r="B6" s="2">
        <v>9761111.15</v>
      </c>
      <c r="C6" s="2">
        <v>369239.97</v>
      </c>
      <c r="D6" s="4" t="s">
        <v>21</v>
      </c>
      <c r="E6" s="13">
        <f>C6/B6</f>
        <v>0.037827657561301305</v>
      </c>
      <c r="F6" s="2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0" t="s">
        <v>19</v>
      </c>
      <c r="B7" s="11">
        <f>SUM(B5:B6)</f>
        <v>9761111.15</v>
      </c>
      <c r="C7" s="12">
        <f>SUM(C5:C6)</f>
        <v>369239.97</v>
      </c>
      <c r="D7" s="37">
        <f>C7/B7</f>
        <v>0.037827657561301305</v>
      </c>
      <c r="E7" s="38"/>
      <c r="F7" s="2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17" t="s">
        <v>16</v>
      </c>
      <c r="B8" s="18"/>
      <c r="C8" s="18"/>
      <c r="D8" s="18"/>
      <c r="E8" s="18"/>
      <c r="F8" s="19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20</v>
      </c>
      <c r="B9" s="5" t="s">
        <v>8</v>
      </c>
      <c r="C9" s="16" t="s">
        <v>9</v>
      </c>
      <c r="D9" s="16" t="s">
        <v>10</v>
      </c>
      <c r="E9" s="5" t="s">
        <v>14</v>
      </c>
      <c r="F9" s="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17</v>
      </c>
      <c r="B10" s="2">
        <v>96714.34</v>
      </c>
      <c r="C10" s="9">
        <v>31020</v>
      </c>
      <c r="D10" s="4" t="s">
        <v>15</v>
      </c>
      <c r="E10" s="13">
        <f>C10/B10</f>
        <v>0.320738372406822</v>
      </c>
      <c r="F10" s="20" t="s">
        <v>27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18</v>
      </c>
      <c r="B11" s="2">
        <v>11856559.77</v>
      </c>
      <c r="C11" s="2">
        <v>8083409.32</v>
      </c>
      <c r="D11" s="4" t="s">
        <v>21</v>
      </c>
      <c r="E11" s="13">
        <f>C11/B11</f>
        <v>0.6817668427272644</v>
      </c>
      <c r="F11" s="21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0" t="s">
        <v>19</v>
      </c>
      <c r="B12" s="11">
        <f>SUM(B10:B11)</f>
        <v>11953274.11</v>
      </c>
      <c r="C12" s="12">
        <f>SUM(C10:C11)</f>
        <v>8114429.32</v>
      </c>
      <c r="D12" s="37">
        <f>C12/B12</f>
        <v>0.6788457493174647</v>
      </c>
      <c r="E12" s="38"/>
      <c r="F12" s="22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39" t="s">
        <v>12</v>
      </c>
      <c r="B13" s="40"/>
      <c r="C13" s="40"/>
      <c r="D13" s="40"/>
      <c r="E13" s="40"/>
      <c r="F13" s="5" t="s">
        <v>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41"/>
      <c r="B14" s="42"/>
      <c r="C14" s="42"/>
      <c r="D14" s="42"/>
      <c r="E14" s="42"/>
      <c r="F14" s="15" t="s">
        <v>24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34"/>
      <c r="B15" s="35"/>
      <c r="C15" s="35"/>
      <c r="D15" s="35"/>
      <c r="E15" s="35"/>
      <c r="F15" s="3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31" t="s">
        <v>0</v>
      </c>
      <c r="B16" s="32"/>
      <c r="C16" s="32"/>
      <c r="D16" s="32"/>
      <c r="E16" s="25">
        <v>42494</v>
      </c>
      <c r="F16" s="2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31" t="s">
        <v>4</v>
      </c>
      <c r="B17" s="32"/>
      <c r="C17" s="32"/>
      <c r="D17" s="33"/>
      <c r="E17" s="30" t="s">
        <v>23</v>
      </c>
      <c r="F17" s="2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31" t="s">
        <v>5</v>
      </c>
      <c r="B18" s="32"/>
      <c r="C18" s="32"/>
      <c r="D18" s="32"/>
      <c r="E18" s="30" t="s">
        <v>28</v>
      </c>
      <c r="F18" s="2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31" t="s">
        <v>3</v>
      </c>
      <c r="B19" s="32"/>
      <c r="C19" s="32"/>
      <c r="D19" s="32"/>
      <c r="E19" s="30" t="s">
        <v>29</v>
      </c>
      <c r="F19" s="2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31" t="s">
        <v>1</v>
      </c>
      <c r="B20" s="32"/>
      <c r="C20" s="32"/>
      <c r="D20" s="32"/>
      <c r="E20" s="23" t="s">
        <v>30</v>
      </c>
      <c r="F20" s="2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31" t="s">
        <v>2</v>
      </c>
      <c r="B21" s="32"/>
      <c r="C21" s="32"/>
      <c r="D21" s="32"/>
      <c r="E21" s="30" t="s">
        <v>31</v>
      </c>
      <c r="F21" s="2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4.2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4.2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A1:F1"/>
    <mergeCell ref="A2:F2"/>
    <mergeCell ref="A3:F3"/>
    <mergeCell ref="F5:F7"/>
    <mergeCell ref="D7:E7"/>
    <mergeCell ref="A8:F8"/>
    <mergeCell ref="F10:F12"/>
    <mergeCell ref="D12:E12"/>
    <mergeCell ref="A13:E14"/>
    <mergeCell ref="A15:F15"/>
    <mergeCell ref="A16:D16"/>
    <mergeCell ref="E16:F16"/>
    <mergeCell ref="A20:D20"/>
    <mergeCell ref="E20:F20"/>
    <mergeCell ref="A21:D21"/>
    <mergeCell ref="E21:F21"/>
    <mergeCell ref="A17:D17"/>
    <mergeCell ref="E17:F17"/>
    <mergeCell ref="A18:D18"/>
    <mergeCell ref="E18:F18"/>
    <mergeCell ref="A19:D19"/>
    <mergeCell ref="E19:F19"/>
  </mergeCells>
  <hyperlinks>
    <hyperlink ref="E20" r:id="rId1" display="oskarivan90@gmail.com"/>
    <hyperlink ref="F10:F12" r:id="rId2" display="presupuesto anual liquidado 2015"/>
    <hyperlink ref="F5:F7" r:id="rId3" display="cédula presupuestaria enero 2016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1">
      <selection activeCell="F5" sqref="F5:F7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27" t="s">
        <v>6</v>
      </c>
      <c r="B1" s="28"/>
      <c r="C1" s="28"/>
      <c r="D1" s="28"/>
      <c r="E1" s="28"/>
      <c r="F1" s="2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27" t="s">
        <v>22</v>
      </c>
      <c r="B2" s="28"/>
      <c r="C2" s="28"/>
      <c r="D2" s="28"/>
      <c r="E2" s="28"/>
      <c r="F2" s="2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17" t="s">
        <v>7</v>
      </c>
      <c r="B3" s="18"/>
      <c r="C3" s="18"/>
      <c r="D3" s="18"/>
      <c r="E3" s="18"/>
      <c r="F3" s="1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16" t="s">
        <v>20</v>
      </c>
      <c r="B4" s="5" t="s">
        <v>8</v>
      </c>
      <c r="C4" s="16" t="s">
        <v>9</v>
      </c>
      <c r="D4" s="16" t="s">
        <v>10</v>
      </c>
      <c r="E4" s="5" t="s">
        <v>14</v>
      </c>
      <c r="F4" s="5" t="s">
        <v>25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17</v>
      </c>
      <c r="B5" s="2">
        <v>0</v>
      </c>
      <c r="C5" s="9">
        <v>0</v>
      </c>
      <c r="D5" s="4" t="s">
        <v>15</v>
      </c>
      <c r="E5" s="13" t="e">
        <f>C5/B5</f>
        <v>#DIV/0!</v>
      </c>
      <c r="F5" s="20" t="s">
        <v>26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18</v>
      </c>
      <c r="B6" s="2">
        <v>10253195.03</v>
      </c>
      <c r="C6" s="2">
        <v>394386.96</v>
      </c>
      <c r="D6" s="4" t="s">
        <v>21</v>
      </c>
      <c r="E6" s="13">
        <f>C6/B6</f>
        <v>0.03846478671731655</v>
      </c>
      <c r="F6" s="2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0" t="s">
        <v>19</v>
      </c>
      <c r="B7" s="11">
        <f>SUM(B5:B6)</f>
        <v>10253195.03</v>
      </c>
      <c r="C7" s="12">
        <f>SUM(C5:C6)</f>
        <v>394386.96</v>
      </c>
      <c r="D7" s="37">
        <f>C7/B7</f>
        <v>0.03846478671731655</v>
      </c>
      <c r="E7" s="38"/>
      <c r="F7" s="2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17" t="s">
        <v>16</v>
      </c>
      <c r="B8" s="18"/>
      <c r="C8" s="18"/>
      <c r="D8" s="18"/>
      <c r="E8" s="18"/>
      <c r="F8" s="19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20</v>
      </c>
      <c r="B9" s="5" t="s">
        <v>8</v>
      </c>
      <c r="C9" s="16" t="s">
        <v>9</v>
      </c>
      <c r="D9" s="16" t="s">
        <v>10</v>
      </c>
      <c r="E9" s="5" t="s">
        <v>14</v>
      </c>
      <c r="F9" s="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17</v>
      </c>
      <c r="B10" s="2">
        <v>96714.34</v>
      </c>
      <c r="C10" s="9">
        <v>31020</v>
      </c>
      <c r="D10" s="4" t="s">
        <v>15</v>
      </c>
      <c r="E10" s="13">
        <f>C10/B10</f>
        <v>0.320738372406822</v>
      </c>
      <c r="F10" s="20" t="s">
        <v>27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18</v>
      </c>
      <c r="B11" s="2">
        <v>11856559.77</v>
      </c>
      <c r="C11" s="2">
        <v>8083409.32</v>
      </c>
      <c r="D11" s="4" t="s">
        <v>21</v>
      </c>
      <c r="E11" s="13">
        <f>C11/B11</f>
        <v>0.6817668427272644</v>
      </c>
      <c r="F11" s="21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0" t="s">
        <v>19</v>
      </c>
      <c r="B12" s="11">
        <f>SUM(B10:B11)</f>
        <v>11953274.11</v>
      </c>
      <c r="C12" s="12">
        <f>SUM(C10:C11)</f>
        <v>8114429.32</v>
      </c>
      <c r="D12" s="37">
        <f>C12/B12</f>
        <v>0.6788457493174647</v>
      </c>
      <c r="E12" s="38"/>
      <c r="F12" s="22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39" t="s">
        <v>12</v>
      </c>
      <c r="B13" s="40"/>
      <c r="C13" s="40"/>
      <c r="D13" s="40"/>
      <c r="E13" s="40"/>
      <c r="F13" s="5" t="s">
        <v>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41"/>
      <c r="B14" s="42"/>
      <c r="C14" s="42"/>
      <c r="D14" s="42"/>
      <c r="E14" s="42"/>
      <c r="F14" s="15" t="s">
        <v>24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34"/>
      <c r="B15" s="35"/>
      <c r="C15" s="35"/>
      <c r="D15" s="35"/>
      <c r="E15" s="35"/>
      <c r="F15" s="3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31" t="s">
        <v>0</v>
      </c>
      <c r="B16" s="32"/>
      <c r="C16" s="32"/>
      <c r="D16" s="32"/>
      <c r="E16" s="25">
        <v>42494</v>
      </c>
      <c r="F16" s="2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31" t="s">
        <v>4</v>
      </c>
      <c r="B17" s="32"/>
      <c r="C17" s="32"/>
      <c r="D17" s="33"/>
      <c r="E17" s="30" t="s">
        <v>23</v>
      </c>
      <c r="F17" s="2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31" t="s">
        <v>5</v>
      </c>
      <c r="B18" s="32"/>
      <c r="C18" s="32"/>
      <c r="D18" s="32"/>
      <c r="E18" s="30" t="s">
        <v>28</v>
      </c>
      <c r="F18" s="2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31" t="s">
        <v>3</v>
      </c>
      <c r="B19" s="32"/>
      <c r="C19" s="32"/>
      <c r="D19" s="32"/>
      <c r="E19" s="30" t="s">
        <v>29</v>
      </c>
      <c r="F19" s="2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31" t="s">
        <v>1</v>
      </c>
      <c r="B20" s="32"/>
      <c r="C20" s="32"/>
      <c r="D20" s="32"/>
      <c r="E20" s="23" t="s">
        <v>30</v>
      </c>
      <c r="F20" s="2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31" t="s">
        <v>2</v>
      </c>
      <c r="B21" s="32"/>
      <c r="C21" s="32"/>
      <c r="D21" s="32"/>
      <c r="E21" s="30" t="s">
        <v>31</v>
      </c>
      <c r="F21" s="2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4.2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4.2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A1:F1"/>
    <mergeCell ref="A2:F2"/>
    <mergeCell ref="A3:F3"/>
    <mergeCell ref="F5:F7"/>
    <mergeCell ref="D7:E7"/>
    <mergeCell ref="A8:F8"/>
    <mergeCell ref="F10:F12"/>
    <mergeCell ref="D12:E12"/>
    <mergeCell ref="A13:E14"/>
    <mergeCell ref="A15:F15"/>
    <mergeCell ref="A16:D16"/>
    <mergeCell ref="E16:F16"/>
    <mergeCell ref="A20:D20"/>
    <mergeCell ref="E20:F20"/>
    <mergeCell ref="A21:D21"/>
    <mergeCell ref="E21:F21"/>
    <mergeCell ref="A17:D17"/>
    <mergeCell ref="E17:F17"/>
    <mergeCell ref="A18:D18"/>
    <mergeCell ref="E18:F18"/>
    <mergeCell ref="A19:D19"/>
    <mergeCell ref="E19:F19"/>
  </mergeCells>
  <hyperlinks>
    <hyperlink ref="E20" r:id="rId1" display="oskarivan90@gmail.com"/>
    <hyperlink ref="F5:F7" r:id="rId2" display="cédula presupuestaria enero 2016"/>
    <hyperlink ref="F10:F12" r:id="rId3" display="presupuesto anual liquidado 2015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Ing. Jorge M. Ordóñez O.</cp:lastModifiedBy>
  <cp:lastPrinted>2014-02-05T21:41:55Z</cp:lastPrinted>
  <dcterms:created xsi:type="dcterms:W3CDTF">2011-04-20T17:22:00Z</dcterms:created>
  <dcterms:modified xsi:type="dcterms:W3CDTF">2016-05-05T15:11:25Z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